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Long Term Care\HX145, 2012-2015, Inc, ClaimTerm, Util\4_Data Request\"/>
    </mc:Choice>
  </mc:AlternateContent>
  <bookViews>
    <workbookView xWindow="0" yWindow="0" windowWidth="23040" windowHeight="8808"/>
  </bookViews>
  <sheets>
    <sheet name="Data Items" sheetId="1" r:id="rId1"/>
  </sheets>
  <definedNames>
    <definedName name="_xlnm.Print_Area" localSheetId="0">'Data Items'!$B$1:$F$142</definedName>
    <definedName name="_xlnm.Print_Titles" localSheetId="0">'Data Items'!$1:$5</definedName>
  </definedNames>
  <calcPr calcId="152511"/>
</workbook>
</file>

<file path=xl/calcChain.xml><?xml version="1.0" encoding="utf-8"?>
<calcChain xmlns="http://schemas.openxmlformats.org/spreadsheetml/2006/main">
  <c r="B8" i="1" l="1"/>
  <c r="G7" i="1"/>
  <c r="H7" i="1" s="1"/>
  <c r="G8" i="1" s="1"/>
  <c r="B9" i="1" l="1"/>
  <c r="B10" i="1" s="1"/>
  <c r="B11" i="1" s="1"/>
  <c r="H8" i="1"/>
  <c r="G9" i="1" s="1"/>
  <c r="I7" i="1"/>
  <c r="C7" i="1" s="1"/>
  <c r="B20" i="1" l="1"/>
  <c r="F26" i="1"/>
  <c r="F20" i="1"/>
  <c r="I9" i="1"/>
  <c r="C9" i="1" s="1"/>
  <c r="H9" i="1"/>
  <c r="G10" i="1" s="1"/>
  <c r="H10" i="1" s="1"/>
  <c r="I10" i="1" s="1"/>
  <c r="B21" i="1"/>
  <c r="B22" i="1" s="1"/>
  <c r="B26" i="1" s="1"/>
  <c r="B30" i="1" s="1"/>
  <c r="B31" i="1" s="1"/>
  <c r="I8" i="1"/>
  <c r="C8" i="1" s="1"/>
  <c r="F32" i="1" l="1"/>
  <c r="G11" i="1"/>
  <c r="B32" i="1"/>
  <c r="B36" i="1" s="1"/>
  <c r="B37" i="1" s="1"/>
  <c r="F36" i="1" l="1"/>
  <c r="B38" i="1"/>
  <c r="B39" i="1" s="1"/>
  <c r="B40" i="1" s="1"/>
  <c r="B41" i="1" s="1"/>
  <c r="B42" i="1" s="1"/>
  <c r="B52" i="1" s="1"/>
  <c r="B53" i="1" s="1"/>
  <c r="B55" i="1" s="1"/>
  <c r="H11" i="1"/>
  <c r="G20" i="1" s="1"/>
  <c r="C10" i="1"/>
  <c r="B62" i="1" l="1"/>
  <c r="B70" i="1" s="1"/>
  <c r="I11" i="1"/>
  <c r="C11" i="1" s="1"/>
  <c r="H20" i="1"/>
  <c r="G21" i="1" s="1"/>
  <c r="H21" i="1" s="1"/>
  <c r="G22" i="1" s="1"/>
  <c r="B72" i="1" l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92" i="1" s="1"/>
  <c r="B95" i="1" s="1"/>
  <c r="B98" i="1" s="1"/>
  <c r="B102" i="1" s="1"/>
  <c r="B106" i="1" s="1"/>
  <c r="B110" i="1" s="1"/>
  <c r="B114" i="1" s="1"/>
  <c r="B118" i="1" s="1"/>
  <c r="B122" i="1" s="1"/>
  <c r="B126" i="1" s="1"/>
  <c r="B130" i="1" s="1"/>
  <c r="B134" i="1" s="1"/>
  <c r="B137" i="1" s="1"/>
  <c r="B140" i="1" s="1"/>
  <c r="B69" i="1"/>
  <c r="H22" i="1"/>
  <c r="G26" i="1" s="1"/>
  <c r="H26" i="1" s="1"/>
  <c r="I21" i="1"/>
  <c r="C21" i="1" s="1"/>
  <c r="I20" i="1"/>
  <c r="C20" i="1" s="1"/>
  <c r="I22" i="1" l="1"/>
  <c r="C22" i="1" s="1"/>
  <c r="G30" i="1"/>
  <c r="H30" i="1" l="1"/>
  <c r="G31" i="1" s="1"/>
  <c r="H31" i="1" s="1"/>
  <c r="I26" i="1"/>
  <c r="C26" i="1" s="1"/>
  <c r="I30" i="1" l="1"/>
  <c r="C30" i="1" s="1"/>
  <c r="I31" i="1"/>
  <c r="C31" i="1" s="1"/>
  <c r="G32" i="1"/>
  <c r="H32" i="1" s="1"/>
  <c r="G36" i="1" s="1"/>
  <c r="H36" i="1" l="1"/>
  <c r="G37" i="1" s="1"/>
  <c r="H37" i="1" s="1"/>
  <c r="I37" i="1" s="1"/>
  <c r="C37" i="1" s="1"/>
  <c r="I32" i="1"/>
  <c r="C32" i="1" s="1"/>
  <c r="I36" i="1" l="1"/>
  <c r="C36" i="1" s="1"/>
  <c r="G38" i="1" l="1"/>
  <c r="H38" i="1" s="1"/>
  <c r="G39" i="1" l="1"/>
  <c r="H39" i="1" s="1"/>
  <c r="G40" i="1" s="1"/>
  <c r="H40" i="1" s="1"/>
  <c r="I40" i="1" l="1"/>
  <c r="C40" i="1" s="1"/>
  <c r="G41" i="1"/>
  <c r="I38" i="1"/>
  <c r="H41" i="1" l="1"/>
  <c r="G42" i="1" s="1"/>
  <c r="C38" i="1"/>
  <c r="I39" i="1"/>
  <c r="C39" i="1" s="1"/>
  <c r="I41" i="1" l="1"/>
  <c r="C41" i="1" s="1"/>
  <c r="H42" i="1"/>
  <c r="G52" i="1" s="1"/>
  <c r="H52" i="1" s="1"/>
  <c r="I42" i="1" l="1"/>
  <c r="C42" i="1" s="1"/>
  <c r="I52" i="1"/>
  <c r="C52" i="1" s="1"/>
  <c r="G53" i="1"/>
  <c r="H53" i="1" s="1"/>
  <c r="I53" i="1" l="1"/>
  <c r="C53" i="1" s="1"/>
  <c r="G55" i="1"/>
  <c r="H55" i="1" l="1"/>
  <c r="G62" i="1" s="1"/>
  <c r="H62" i="1" l="1"/>
  <c r="I55" i="1"/>
  <c r="C55" i="1" s="1"/>
  <c r="I62" i="1" l="1"/>
  <c r="C62" i="1" s="1"/>
  <c r="G70" i="1"/>
  <c r="H70" i="1" s="1"/>
  <c r="G72" i="1" s="1"/>
  <c r="H72" i="1" s="1"/>
  <c r="I70" i="1" l="1"/>
  <c r="C70" i="1" s="1"/>
  <c r="I72" i="1" l="1"/>
  <c r="C72" i="1" s="1"/>
  <c r="G73" i="1"/>
  <c r="H73" i="1" s="1"/>
  <c r="I73" i="1" l="1"/>
  <c r="C73" i="1" s="1"/>
  <c r="G74" i="1"/>
  <c r="H74" i="1" s="1"/>
  <c r="I74" i="1" l="1"/>
  <c r="C74" i="1" s="1"/>
  <c r="G75" i="1"/>
  <c r="H75" i="1" s="1"/>
  <c r="I75" i="1" l="1"/>
  <c r="C75" i="1" s="1"/>
  <c r="G76" i="1"/>
  <c r="H76" i="1" s="1"/>
  <c r="I76" i="1" l="1"/>
  <c r="C76" i="1" s="1"/>
  <c r="G77" i="1"/>
  <c r="H77" i="1" s="1"/>
  <c r="I77" i="1" l="1"/>
  <c r="C77" i="1" s="1"/>
  <c r="G78" i="1"/>
  <c r="H78" i="1" s="1"/>
  <c r="I78" i="1" l="1"/>
  <c r="C78" i="1" s="1"/>
  <c r="G79" i="1"/>
  <c r="H79" i="1" s="1"/>
  <c r="I79" i="1" l="1"/>
  <c r="C79" i="1" s="1"/>
  <c r="G80" i="1"/>
  <c r="H80" i="1" s="1"/>
  <c r="G81" i="1" s="1"/>
  <c r="H81" i="1" s="1"/>
  <c r="I81" i="1" l="1"/>
  <c r="C81" i="1" s="1"/>
  <c r="G82" i="1"/>
  <c r="H82" i="1" s="1"/>
  <c r="I80" i="1"/>
  <c r="C80" i="1" s="1"/>
  <c r="I82" i="1" l="1"/>
  <c r="C82" i="1" s="1"/>
  <c r="G83" i="1"/>
  <c r="H83" i="1" s="1"/>
  <c r="I83" i="1" l="1"/>
  <c r="C83" i="1" s="1"/>
  <c r="G84" i="1"/>
  <c r="H84" i="1" s="1"/>
  <c r="I84" i="1" l="1"/>
  <c r="C84" i="1" s="1"/>
  <c r="G92" i="1"/>
  <c r="H92" i="1" s="1"/>
  <c r="I92" i="1" l="1"/>
  <c r="C92" i="1" s="1"/>
  <c r="G95" i="1"/>
  <c r="H95" i="1" s="1"/>
  <c r="I95" i="1" l="1"/>
  <c r="C95" i="1" s="1"/>
  <c r="G98" i="1"/>
  <c r="H98" i="1" s="1"/>
  <c r="I98" i="1" l="1"/>
  <c r="C98" i="1" s="1"/>
  <c r="G102" i="1"/>
  <c r="H102" i="1" s="1"/>
  <c r="I102" i="1" l="1"/>
  <c r="C102" i="1" s="1"/>
  <c r="G106" i="1"/>
  <c r="H106" i="1" s="1"/>
  <c r="I106" i="1" l="1"/>
  <c r="C106" i="1" s="1"/>
  <c r="G110" i="1"/>
  <c r="H110" i="1" l="1"/>
  <c r="G114" i="1" s="1"/>
  <c r="I110" i="1" l="1"/>
  <c r="C110" i="1" s="1"/>
  <c r="H114" i="1"/>
  <c r="G118" i="1" s="1"/>
  <c r="I114" i="1" l="1"/>
  <c r="C114" i="1" s="1"/>
  <c r="H118" i="1"/>
  <c r="G122" i="1" s="1"/>
  <c r="I118" i="1" l="1"/>
  <c r="C118" i="1" s="1"/>
  <c r="H122" i="1"/>
  <c r="G126" i="1" s="1"/>
  <c r="I122" i="1" l="1"/>
  <c r="C122" i="1" s="1"/>
  <c r="H126" i="1"/>
  <c r="G130" i="1" s="1"/>
  <c r="I126" i="1" l="1"/>
  <c r="C126" i="1" s="1"/>
  <c r="H130" i="1"/>
  <c r="G134" i="1" s="1"/>
  <c r="I130" i="1" l="1"/>
  <c r="C130" i="1" s="1"/>
  <c r="H134" i="1"/>
  <c r="G137" i="1" s="1"/>
  <c r="I134" i="1" l="1"/>
  <c r="C134" i="1" s="1"/>
  <c r="H137" i="1"/>
  <c r="G140" i="1" s="1"/>
  <c r="I137" i="1" l="1"/>
  <c r="C137" i="1" s="1"/>
  <c r="H140" i="1"/>
  <c r="I140" i="1" l="1"/>
  <c r="C140" i="1" s="1"/>
</calcChain>
</file>

<file path=xl/sharedStrings.xml><?xml version="1.0" encoding="utf-8"?>
<sst xmlns="http://schemas.openxmlformats.org/spreadsheetml/2006/main" count="191" uniqueCount="139">
  <si>
    <t>LONG TERM CARE DATA FORMAT FOR</t>
  </si>
  <si>
    <t>Company Code</t>
  </si>
  <si>
    <t>If not known, can be secured from the Compiler</t>
  </si>
  <si>
    <t>Claim Identifier</t>
  </si>
  <si>
    <t>Covered Person Identifier</t>
  </si>
  <si>
    <t>Enter the numeric date of issue of policy in YYYYMMDD format</t>
  </si>
  <si>
    <t>Zip Code of Insured’s Residence Address at Issue</t>
  </si>
  <si>
    <t>Enter the 5 digit Zip Code</t>
  </si>
  <si>
    <t>Claim Incurred Date</t>
  </si>
  <si>
    <t>Claim Payment Date</t>
  </si>
  <si>
    <t>Enter the numeric date of in which this claim payment was made in YYYYMDD format</t>
  </si>
  <si>
    <t>Service Begin Date</t>
  </si>
  <si>
    <t>Enter the first date for which care/service is covered by this claim payment record  in YYYYMDD format</t>
  </si>
  <si>
    <t>Claim Status</t>
  </si>
  <si>
    <t>Status of claim after payment was made:</t>
  </si>
  <si>
    <t xml:space="preserve">       also could be due to pre-existing condition   </t>
  </si>
  <si>
    <t xml:space="preserve">       rescission, misrepresentation</t>
  </si>
  <si>
    <t>Service End Date</t>
  </si>
  <si>
    <t>Otherwise, leave blank.</t>
  </si>
  <si>
    <t>Date of End of Claim Observation Period</t>
  </si>
  <si>
    <t>If unknown, leave blank.</t>
  </si>
  <si>
    <t>Composite Record Indicator</t>
  </si>
  <si>
    <t xml:space="preserve">Number of days of Nursing Home Facility Care </t>
  </si>
  <si>
    <t>Number of days of Assisted Living Care</t>
  </si>
  <si>
    <t xml:space="preserve">Number of days of Home Care/Home Health visits </t>
  </si>
  <si>
    <t>Number of all Non-facility care or service payments (other than home or home health care)</t>
  </si>
  <si>
    <t>Total number of Days/Visits/Services under this payment</t>
  </si>
  <si>
    <t>Benefit Dollars Paid for this Claim Payment – Nursing Home Facility Care</t>
  </si>
  <si>
    <t>Enter amount rounded to the nearest dollar for benefit dollars paid for Nursing Home Facility benefits</t>
  </si>
  <si>
    <t>Benefit Dollars Paid for this Claim Payment – Assisted Living Facility Care</t>
  </si>
  <si>
    <t>Enter amount rounded to the nearest dollar for benefit dollars paid for Assisted Living Facility benefits</t>
  </si>
  <si>
    <t>Benefit Dollars Paid for this Claim Payment – Home and Home Health Care</t>
  </si>
  <si>
    <t>Enter amount rounded to the nearest dollar for benefit dollars paid for  Home/health care benefits</t>
  </si>
  <si>
    <t>Benefit Dollars Paid for this Claim Payment – All Other Non-Facility Care or Services</t>
  </si>
  <si>
    <t>Enter amount rounded to the nearest dollar for benefit dollars paid for All Other Non Facility Benefits</t>
  </si>
  <si>
    <t>Benefit Dollars Paid for this Claim Payment – All Coverages</t>
  </si>
  <si>
    <t>This amount represents all benefits paid under this one claim payment record for all Days/Visits/Services</t>
  </si>
  <si>
    <t xml:space="preserve">Benefit Eligibility satisfied </t>
  </si>
  <si>
    <t>What is the reason that the covered person is eligible for benefits under the insurance?</t>
  </si>
  <si>
    <t>Marital Status at Time  that  Claim Incurred</t>
  </si>
  <si>
    <t>Cognitive Impairment</t>
  </si>
  <si>
    <t>ADL:  Eating</t>
  </si>
  <si>
    <t>Failure of this ADL for the claimant at the time of original claim incurral:</t>
  </si>
  <si>
    <t>ADL:  Dressing</t>
  </si>
  <si>
    <t>ADL:  Bathing</t>
  </si>
  <si>
    <t>ADL:  Mobility/Walking</t>
  </si>
  <si>
    <t>ADL:  Transferring</t>
  </si>
  <si>
    <t>ADL:  Toileting</t>
  </si>
  <si>
    <t>ADL:  Continence</t>
  </si>
  <si>
    <t>ADL:  Taking Medication</t>
  </si>
  <si>
    <t>ADL:  Other</t>
  </si>
  <si>
    <t>Failure of another ADL for the claimant at the time of original claim incurral:</t>
  </si>
  <si>
    <t>Coordination/Offset with Medicare</t>
  </si>
  <si>
    <t>Coordination/Offset with other coverage</t>
  </si>
  <si>
    <t>On Waiver of Premium</t>
  </si>
  <si>
    <t>00 = Unknown</t>
  </si>
  <si>
    <t>07 = Other</t>
  </si>
  <si>
    <t>Covered Person’s Date of Birth</t>
  </si>
  <si>
    <t>Covered Person’s Gender</t>
  </si>
  <si>
    <t>Benefit Days for this Claim Payment - Assisted Living Facility Care</t>
  </si>
  <si>
    <t>Benefit Days for this Claim Payment - Home &amp; Home Health Care</t>
  </si>
  <si>
    <t>Benefit Days for this Claim Payment - All Other Non-Facility Care or Services</t>
  </si>
  <si>
    <t>Benefit Days for this Claim Payment - All Coverages</t>
  </si>
  <si>
    <t>DATA ELEMENT</t>
  </si>
  <si>
    <t>DESCRIPTION</t>
  </si>
  <si>
    <t>CLAIM TERMINATION EXPERIENCE STUDY</t>
  </si>
  <si>
    <t>01 = Insured – primary person to whom policy is issued</t>
  </si>
  <si>
    <t>02 = Spouse/Partner</t>
  </si>
  <si>
    <t>03 = Child</t>
  </si>
  <si>
    <t>04 = Dependent Parent</t>
  </si>
  <si>
    <t>05 = In-Law</t>
  </si>
  <si>
    <t>06 = Relative</t>
  </si>
  <si>
    <t>The covered person in this record for whom the claim was paid. This can be the insured, spouse/partner, child, dependent parent, in-law or relative covered under this policy or as a rider to this policy.</t>
  </si>
  <si>
    <t>Date of Issue</t>
  </si>
  <si>
    <t>Acquisition / Exposure Validity Indicator</t>
  </si>
  <si>
    <t>Policy Acquisition Type</t>
  </si>
  <si>
    <t>Acquisition or Exposure Validity Date</t>
  </si>
  <si>
    <t>Policy Identifier</t>
  </si>
  <si>
    <t>Benefit Days for this Claim Payment - Nursing Home Facility Care</t>
  </si>
  <si>
    <t>Level of Care for this Payment</t>
  </si>
  <si>
    <t>Enter date of end of claim observation  period in YYYYMMDD format</t>
  </si>
  <si>
    <t>Enter the last date of service covered by this payment  in YYYYMMDD format.</t>
  </si>
  <si>
    <t>Zip Code of Insured’s Residence at time of claim submission</t>
  </si>
  <si>
    <t>Original Level of Care for this claim</t>
  </si>
  <si>
    <t>Original Precipitating ICD-9-CM or ICD10-CM Diagnosis</t>
  </si>
  <si>
    <t>Primary Underlying Condition ICD-9-CM or ICD-10-CM Diagnosis</t>
  </si>
  <si>
    <t>01 = Nursing Facility (skilled, intermediate, custodial)</t>
  </si>
  <si>
    <t>02 = Assisted Living Facility</t>
  </si>
  <si>
    <t>03 = Home Care/Home Health Care</t>
  </si>
  <si>
    <t>04 = All Other non-facility and non-Home Care</t>
  </si>
  <si>
    <t>05 = Multiple Levels</t>
  </si>
  <si>
    <t>06 = Other</t>
  </si>
  <si>
    <t>01 = Composite record per claimant</t>
  </si>
  <si>
    <t>02 = One record per claim payment</t>
  </si>
  <si>
    <t>01 = Failure of ADLs</t>
  </si>
  <si>
    <t>02 = Cognitive failure</t>
  </si>
  <si>
    <t>03 = Failure of both ADLs and Cognition</t>
  </si>
  <si>
    <t>04 = Medical Necessity/Physician Determination</t>
  </si>
  <si>
    <t>05 = Failure of ADLs, Cognition and Medical Necessity</t>
  </si>
  <si>
    <t>09 = Other</t>
  </si>
  <si>
    <t xml:space="preserve">00 = Unknown </t>
  </si>
  <si>
    <t>01 = Married</t>
  </si>
  <si>
    <t>02 = Not married</t>
  </si>
  <si>
    <t>01 = Yes</t>
  </si>
  <si>
    <t>02 = No</t>
  </si>
  <si>
    <t xml:space="preserve">01 = Failed at time of incurral </t>
  </si>
  <si>
    <t xml:space="preserve">02 = Not failed at time of incurral </t>
  </si>
  <si>
    <t>02 = Not failed at time of incurral</t>
  </si>
  <si>
    <t>01 = yes</t>
  </si>
  <si>
    <t>02 = no</t>
  </si>
  <si>
    <t>Covered Person's Issue Age</t>
  </si>
  <si>
    <t>Enter the issue age for the person covered under this policy.  If a shared policy, enter the oldest issue age.</t>
  </si>
  <si>
    <t>Issue Age Basis</t>
  </si>
  <si>
    <t>Enter the issue age basis for the policy:</t>
  </si>
  <si>
    <t>01 = Age Last Birthday</t>
  </si>
  <si>
    <t>02 = Age Nearest Birthday</t>
  </si>
  <si>
    <t>01 = Female</t>
  </si>
  <si>
    <t>02 = Male</t>
  </si>
  <si>
    <t>00 = both active and terminated policies were acquired</t>
  </si>
  <si>
    <t>01 = only active policies were acquired</t>
  </si>
  <si>
    <t>01 = Closed, recovery</t>
  </si>
  <si>
    <t>02 = Closed, death</t>
  </si>
  <si>
    <t>03 = Closed, benefit expiry</t>
  </si>
  <si>
    <t>04 = Closed, transfer to non-covered level of care</t>
  </si>
  <si>
    <t xml:space="preserve">05 = Closed, reason other than above; </t>
  </si>
  <si>
    <t>06 = Open, future payments are expected</t>
  </si>
  <si>
    <t>Original Precipitating Diagnosis (eg fall/injury or heart attack/stroke) in whichever of ICD9 or ICD10 was used for the claim</t>
  </si>
  <si>
    <t>Primary Underlying Condition (eg osteoporosis or diabetes) in whichever of ICD9 or ICD10 was used for the claim</t>
  </si>
  <si>
    <t xml:space="preserve">00 = Record exposure valid or not acquired during exposure period.
01 = Record for policy acquired after 1/1/2000, or if the record exposure is not valid until after 1/1/2000 </t>
  </si>
  <si>
    <r>
      <t xml:space="preserve">Any unique identifying number assigned by insurer.  Left justify the number and blank fill the empty columns.  IN ORDER TO PRESERVE DATA PRIVACY, PLEASE DO </t>
    </r>
    <r>
      <rPr>
        <b/>
        <sz val="12"/>
        <rFont val="Times New Roman"/>
        <family val="1"/>
      </rPr>
      <t>NOT</t>
    </r>
    <r>
      <rPr>
        <sz val="12"/>
        <rFont val="Times New Roman"/>
        <family val="1"/>
      </rPr>
      <t xml:space="preserve"> PROVIDE THE ACTUAL CONTRACT OR POLICY NUMBER.
</t>
    </r>
    <r>
      <rPr>
        <sz val="12"/>
        <color rgb="FFFF0000"/>
        <rFont val="Times New Roman"/>
        <family val="1"/>
      </rPr>
      <t>NOTE: This identifier must be unique for each policy (not each person) and the same identifier as in the policy file for the same person.</t>
    </r>
  </si>
  <si>
    <t>Claim Payment Sequence Number</t>
  </si>
  <si>
    <t xml:space="preserve">Enter the numeric date of claim incurred date in YYYYMMDD format.
Date when covered person became Benefit Eligible - (under policy definition; start of Elimination Period, if any).
</t>
  </si>
  <si>
    <r>
      <t xml:space="preserve">Any unique identifying number to each claim </t>
    </r>
    <r>
      <rPr>
        <sz val="12"/>
        <rFont val="Times Roman"/>
        <family val="1"/>
      </rPr>
      <t xml:space="preserve">assigned by insurer.  IN ORDER TO PRESERVE DATA PRIVACY, PLEASE DO </t>
    </r>
    <r>
      <rPr>
        <b/>
        <sz val="12"/>
        <rFont val="Times Roman"/>
      </rPr>
      <t>NOT</t>
    </r>
    <r>
      <rPr>
        <sz val="12"/>
        <rFont val="Times Roman"/>
        <family val="1"/>
      </rPr>
      <t xml:space="preserve"> PROVIDE THE ACTUAL CLAIM NUMBER.
</t>
    </r>
    <r>
      <rPr>
        <sz val="12"/>
        <color rgb="FFFF0000"/>
        <rFont val="Times Roman"/>
      </rPr>
      <t>NOTE: If a covered person has multiple claims, each claim must have an unique identifier.</t>
    </r>
  </si>
  <si>
    <t>Unique identifier for each payment of a claim. Example: 0001 for first payment, 0002 for second payment, etc.</t>
  </si>
  <si>
    <t>One Record for Each Covered Person on a Policy and each Payment</t>
  </si>
  <si>
    <t>ITEM</t>
  </si>
  <si>
    <t>COL</t>
  </si>
  <si>
    <t>LEN</t>
  </si>
  <si>
    <r>
      <t xml:space="preserve">CLAIM INFORMATION – </t>
    </r>
    <r>
      <rPr>
        <sz val="12"/>
        <rFont val="Times Roman"/>
      </rPr>
      <t xml:space="preserve">Each contributing company is to submit one coded ‘Claim Record’ for each claim payment that was processed/paid during the observation period.  All benefit days, benefit visits and other service benefits recorded on each payment record should correspond identically with the claim dollars reported on this record.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</si>
</sst>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2"/>
      <name val="Times Roman"/>
      <family val="1"/>
    </font>
    <font>
      <sz val="12"/>
      <name val="Times New Roman"/>
      <family val="1"/>
    </font>
    <font>
      <sz val="12"/>
      <name val="Times Roman"/>
      <family val="1"/>
    </font>
    <font>
      <b/>
      <sz val="12"/>
      <name val="Times Roman"/>
    </font>
    <font>
      <sz val="12"/>
      <color rgb="FFFF0000"/>
      <name val="Times Roman"/>
      <family val="1"/>
    </font>
    <font>
      <b/>
      <sz val="12"/>
      <color rgb="FFFF0000"/>
      <name val="Times Roman"/>
    </font>
    <font>
      <sz val="12"/>
      <name val="Times Roman"/>
    </font>
    <font>
      <sz val="12"/>
      <color rgb="FFFF0000"/>
      <name val="Times New Roman"/>
      <family val="1"/>
    </font>
    <font>
      <sz val="12"/>
      <color rgb="FFFF0000"/>
      <name val="Times Roman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/>
    <xf numFmtId="164" fontId="4" fillId="0" borderId="0" xfId="1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49" fontId="7" fillId="0" borderId="0" xfId="1" applyNumberFormat="1" applyFont="1" applyFill="1" applyBorder="1" applyAlignment="1">
      <alignment horizontal="center" vertical="top"/>
    </xf>
    <xf numFmtId="0" fontId="8" fillId="0" borderId="0" xfId="0" applyFont="1" applyFill="1"/>
    <xf numFmtId="0" fontId="8" fillId="0" borderId="11" xfId="0" applyFont="1" applyFill="1" applyBorder="1" applyAlignment="1">
      <alignment horizontal="left" vertical="top" wrapText="1"/>
    </xf>
    <xf numFmtId="49" fontId="7" fillId="0" borderId="0" xfId="1" applyNumberFormat="1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center" vertical="top"/>
    </xf>
    <xf numFmtId="0" fontId="7" fillId="0" borderId="14" xfId="0" applyFont="1" applyFill="1" applyBorder="1" applyAlignment="1">
      <alignment horizontal="left" vertical="top" wrapText="1"/>
    </xf>
    <xf numFmtId="164" fontId="8" fillId="0" borderId="0" xfId="0" applyNumberFormat="1" applyFont="1" applyFill="1" applyAlignment="1">
      <alignment vertical="top"/>
    </xf>
    <xf numFmtId="0" fontId="8" fillId="0" borderId="12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top" wrapText="1"/>
    </xf>
    <xf numFmtId="0" fontId="8" fillId="0" borderId="14" xfId="0" applyFont="1" applyFill="1" applyBorder="1" applyAlignment="1">
      <alignment horizontal="left" vertical="top" wrapText="1"/>
    </xf>
    <xf numFmtId="0" fontId="8" fillId="0" borderId="12" xfId="0" applyFont="1" applyFill="1" applyBorder="1"/>
    <xf numFmtId="0" fontId="8" fillId="0" borderId="14" xfId="0" applyFont="1" applyFill="1" applyBorder="1"/>
    <xf numFmtId="0" fontId="8" fillId="0" borderId="11" xfId="0" applyFont="1" applyFill="1" applyBorder="1" applyAlignment="1">
      <alignment horizontal="left" vertical="top"/>
    </xf>
    <xf numFmtId="0" fontId="8" fillId="0" borderId="11" xfId="0" applyFont="1" applyFill="1" applyBorder="1" applyAlignment="1">
      <alignment vertical="top"/>
    </xf>
    <xf numFmtId="0" fontId="8" fillId="0" borderId="13" xfId="0" applyFont="1" applyFill="1" applyBorder="1"/>
    <xf numFmtId="164" fontId="8" fillId="0" borderId="0" xfId="1" applyNumberFormat="1" applyFont="1" applyFill="1" applyAlignment="1">
      <alignment horizontal="right" vertical="top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/>
    <xf numFmtId="49" fontId="7" fillId="0" borderId="5" xfId="0" applyNumberFormat="1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left" vertical="top" wrapText="1"/>
    </xf>
    <xf numFmtId="0" fontId="7" fillId="0" borderId="5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horizontal="center" vertical="top"/>
    </xf>
    <xf numFmtId="0" fontId="8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top" wrapText="1"/>
    </xf>
    <xf numFmtId="0" fontId="8" fillId="0" borderId="10" xfId="1" applyNumberFormat="1" applyFont="1" applyFill="1" applyBorder="1" applyAlignment="1">
      <alignment horizontal="center" vertical="top"/>
    </xf>
    <xf numFmtId="0" fontId="7" fillId="0" borderId="15" xfId="1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8" fillId="0" borderId="10" xfId="1" applyNumberFormat="1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top"/>
    </xf>
    <xf numFmtId="0" fontId="8" fillId="0" borderId="10" xfId="1" applyNumberFormat="1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horizontal="center" vertical="top"/>
    </xf>
    <xf numFmtId="0" fontId="8" fillId="0" borderId="26" xfId="0" applyFont="1" applyFill="1" applyBorder="1"/>
    <xf numFmtId="0" fontId="7" fillId="0" borderId="20" xfId="0" applyFont="1" applyFill="1" applyBorder="1" applyAlignment="1">
      <alignment horizontal="left" vertical="top" wrapText="1" indent="1"/>
    </xf>
    <xf numFmtId="0" fontId="8" fillId="0" borderId="1" xfId="0" applyFont="1" applyFill="1" applyBorder="1" applyAlignment="1">
      <alignment horizontal="left" vertical="top" indent="1"/>
    </xf>
    <xf numFmtId="0" fontId="7" fillId="0" borderId="1" xfId="0" applyFont="1" applyFill="1" applyBorder="1" applyAlignment="1">
      <alignment horizontal="left" vertical="top" wrapText="1" indent="1"/>
    </xf>
    <xf numFmtId="0" fontId="7" fillId="0" borderId="21" xfId="0" applyFont="1" applyFill="1" applyBorder="1" applyAlignment="1">
      <alignment horizontal="left" vertical="top" wrapText="1" indent="1"/>
    </xf>
    <xf numFmtId="0" fontId="8" fillId="0" borderId="1" xfId="0" applyFont="1" applyFill="1" applyBorder="1" applyAlignment="1">
      <alignment horizontal="left" vertical="top" wrapText="1" indent="1"/>
    </xf>
    <xf numFmtId="0" fontId="12" fillId="0" borderId="5" xfId="0" applyFont="1" applyFill="1" applyBorder="1" applyAlignment="1">
      <alignment horizontal="left" vertical="top" wrapText="1" indent="1"/>
    </xf>
    <xf numFmtId="49" fontId="8" fillId="0" borderId="5" xfId="0" applyNumberFormat="1" applyFont="1" applyFill="1" applyBorder="1" applyAlignment="1">
      <alignment horizontal="center" vertical="top"/>
    </xf>
    <xf numFmtId="49" fontId="8" fillId="0" borderId="19" xfId="0" applyNumberFormat="1" applyFont="1" applyFill="1" applyBorder="1" applyAlignment="1">
      <alignment horizontal="center" vertical="top"/>
    </xf>
    <xf numFmtId="49" fontId="8" fillId="0" borderId="6" xfId="0" applyNumberFormat="1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 wrapText="1"/>
    </xf>
    <xf numFmtId="0" fontId="7" fillId="0" borderId="19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/>
    </xf>
    <xf numFmtId="0" fontId="8" fillId="0" borderId="19" xfId="0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left" vertical="top" wrapText="1" indent="1"/>
    </xf>
    <xf numFmtId="0" fontId="7" fillId="0" borderId="19" xfId="0" applyFont="1" applyFill="1" applyBorder="1" applyAlignment="1">
      <alignment horizontal="left" vertical="top" wrapText="1" indent="1"/>
    </xf>
    <xf numFmtId="0" fontId="7" fillId="0" borderId="6" xfId="0" applyFont="1" applyFill="1" applyBorder="1" applyAlignment="1">
      <alignment horizontal="left" vertical="top" wrapText="1" indent="1"/>
    </xf>
    <xf numFmtId="0" fontId="8" fillId="0" borderId="5" xfId="0" applyFont="1" applyFill="1" applyBorder="1" applyAlignment="1">
      <alignment horizontal="left" vertical="top" indent="1"/>
    </xf>
    <xf numFmtId="0" fontId="8" fillId="0" borderId="19" xfId="0" applyFont="1" applyFill="1" applyBorder="1" applyAlignment="1">
      <alignment horizontal="left" vertical="top" indent="1"/>
    </xf>
    <xf numFmtId="0" fontId="8" fillId="0" borderId="6" xfId="0" applyFont="1" applyFill="1" applyBorder="1" applyAlignment="1">
      <alignment horizontal="left" vertical="top" indent="1"/>
    </xf>
    <xf numFmtId="0" fontId="8" fillId="0" borderId="5" xfId="0" applyFont="1" applyFill="1" applyBorder="1" applyAlignment="1">
      <alignment horizontal="left" vertical="top" wrapText="1" indent="1"/>
    </xf>
    <xf numFmtId="0" fontId="8" fillId="0" borderId="19" xfId="0" applyFont="1" applyFill="1" applyBorder="1" applyAlignment="1">
      <alignment horizontal="left" vertical="top" wrapText="1" indent="1"/>
    </xf>
    <xf numFmtId="0" fontId="8" fillId="0" borderId="6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center" vertical="top"/>
    </xf>
    <xf numFmtId="0" fontId="8" fillId="0" borderId="10" xfId="1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 wrapText="1" indent="1"/>
    </xf>
    <xf numFmtId="49" fontId="8" fillId="0" borderId="1" xfId="0" applyNumberFormat="1" applyFont="1" applyFill="1" applyBorder="1" applyAlignment="1">
      <alignment horizontal="center" vertical="top"/>
    </xf>
    <xf numFmtId="0" fontId="8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 indent="1"/>
    </xf>
    <xf numFmtId="0" fontId="6" fillId="0" borderId="7" xfId="1" applyNumberFormat="1" applyFont="1" applyFill="1" applyBorder="1" applyAlignment="1">
      <alignment horizontal="left" vertical="top" wrapText="1"/>
    </xf>
    <xf numFmtId="0" fontId="6" fillId="0" borderId="8" xfId="1" applyNumberFormat="1" applyFont="1" applyFill="1" applyBorder="1" applyAlignment="1">
      <alignment horizontal="left" vertical="top" wrapText="1"/>
    </xf>
    <xf numFmtId="0" fontId="6" fillId="0" borderId="9" xfId="1" applyNumberFormat="1" applyFont="1" applyFill="1" applyBorder="1" applyAlignment="1">
      <alignment horizontal="left" vertical="top" wrapText="1"/>
    </xf>
    <xf numFmtId="0" fontId="7" fillId="0" borderId="15" xfId="1" applyNumberFormat="1" applyFont="1" applyFill="1" applyBorder="1" applyAlignment="1">
      <alignment horizontal="center" vertical="top" wrapText="1"/>
    </xf>
    <xf numFmtId="0" fontId="7" fillId="0" borderId="22" xfId="1" applyNumberFormat="1" applyFont="1" applyFill="1" applyBorder="1" applyAlignment="1">
      <alignment horizontal="center" vertical="top" wrapText="1"/>
    </xf>
    <xf numFmtId="0" fontId="7" fillId="0" borderId="18" xfId="1" applyNumberFormat="1" applyFont="1" applyFill="1" applyBorder="1" applyAlignment="1">
      <alignment horizontal="center" vertical="top" wrapText="1"/>
    </xf>
    <xf numFmtId="0" fontId="8" fillId="0" borderId="15" xfId="1" applyNumberFormat="1" applyFont="1" applyFill="1" applyBorder="1" applyAlignment="1">
      <alignment horizontal="center" vertical="top"/>
    </xf>
    <xf numFmtId="0" fontId="8" fillId="0" borderId="22" xfId="1" applyNumberFormat="1" applyFont="1" applyFill="1" applyBorder="1" applyAlignment="1">
      <alignment horizontal="center" vertical="top"/>
    </xf>
    <xf numFmtId="0" fontId="8" fillId="0" borderId="18" xfId="1" applyNumberFormat="1" applyFont="1" applyFill="1" applyBorder="1" applyAlignment="1">
      <alignment horizontal="center" vertical="top"/>
    </xf>
    <xf numFmtId="49" fontId="7" fillId="0" borderId="5" xfId="0" applyNumberFormat="1" applyFont="1" applyFill="1" applyBorder="1" applyAlignment="1">
      <alignment horizontal="center" vertical="top" wrapText="1"/>
    </xf>
    <xf numFmtId="49" fontId="7" fillId="0" borderId="19" xfId="0" applyNumberFormat="1" applyFont="1" applyFill="1" applyBorder="1" applyAlignment="1">
      <alignment horizontal="center" vertical="top" wrapText="1"/>
    </xf>
    <xf numFmtId="49" fontId="7" fillId="0" borderId="6" xfId="0" applyNumberFormat="1" applyFont="1" applyFill="1" applyBorder="1" applyAlignment="1">
      <alignment horizontal="center" vertical="top" wrapText="1"/>
    </xf>
    <xf numFmtId="0" fontId="8" fillId="0" borderId="6" xfId="0" applyNumberFormat="1" applyFont="1" applyFill="1" applyBorder="1" applyAlignment="1">
      <alignment horizontal="center" vertical="top"/>
    </xf>
    <xf numFmtId="0" fontId="8" fillId="0" borderId="24" xfId="1" applyNumberFormat="1" applyFont="1" applyFill="1" applyBorder="1" applyAlignment="1">
      <alignment horizontal="center" vertical="top"/>
    </xf>
    <xf numFmtId="0" fontId="8" fillId="0" borderId="25" xfId="0" applyFont="1" applyFill="1" applyBorder="1" applyAlignment="1">
      <alignment horizontal="center" vertical="top"/>
    </xf>
    <xf numFmtId="0" fontId="8" fillId="0" borderId="25" xfId="0" applyFont="1" applyFill="1" applyBorder="1" applyAlignment="1">
      <alignment horizontal="left" vertical="top" indent="1"/>
    </xf>
    <xf numFmtId="0" fontId="6" fillId="0" borderId="16" xfId="1" applyNumberFormat="1" applyFont="1" applyFill="1" applyBorder="1" applyAlignment="1">
      <alignment horizontal="left" vertical="top" wrapText="1"/>
    </xf>
    <xf numFmtId="0" fontId="6" fillId="0" borderId="4" xfId="1" applyNumberFormat="1" applyFont="1" applyFill="1" applyBorder="1" applyAlignment="1">
      <alignment horizontal="left" vertical="top" wrapText="1"/>
    </xf>
    <xf numFmtId="0" fontId="6" fillId="0" borderId="17" xfId="1" applyNumberFormat="1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48"/>
  <sheetViews>
    <sheetView showGridLines="0" tabSelected="1" zoomScale="90" zoomScaleNormal="90" workbookViewId="0">
      <pane ySplit="5" topLeftCell="A6" activePane="bottomLeft" state="frozen"/>
      <selection pane="bottomLeft" activeCell="F8" sqref="F8"/>
    </sheetView>
  </sheetViews>
  <sheetFormatPr defaultColWidth="9.109375" defaultRowHeight="14.4"/>
  <cols>
    <col min="1" max="1" width="9.109375" style="3"/>
    <col min="2" max="2" width="10.109375" style="4" bestFit="1" customWidth="1"/>
    <col min="3" max="3" width="12.5546875" style="2" customWidth="1"/>
    <col min="4" max="4" width="10.5546875" style="2" customWidth="1"/>
    <col min="5" max="5" width="32.5546875" style="5" customWidth="1"/>
    <col min="6" max="6" width="60.6640625" style="6" customWidth="1"/>
    <col min="7" max="7" width="17.109375" style="1" hidden="1" customWidth="1"/>
    <col min="8" max="8" width="18.109375" style="1" hidden="1" customWidth="1"/>
    <col min="9" max="9" width="30.33203125" style="2" hidden="1" customWidth="1"/>
    <col min="10" max="16384" width="9.109375" style="3"/>
  </cols>
  <sheetData>
    <row r="1" spans="2:9" ht="15.6">
      <c r="B1" s="79" t="s">
        <v>0</v>
      </c>
      <c r="C1" s="79"/>
      <c r="D1" s="79"/>
      <c r="E1" s="79"/>
      <c r="F1" s="79"/>
    </row>
    <row r="2" spans="2:9" ht="15.6">
      <c r="B2" s="79" t="s">
        <v>65</v>
      </c>
      <c r="C2" s="79"/>
      <c r="D2" s="79"/>
      <c r="E2" s="79"/>
      <c r="F2" s="79"/>
    </row>
    <row r="3" spans="2:9" ht="15.6">
      <c r="B3" s="79" t="s">
        <v>134</v>
      </c>
      <c r="C3" s="79"/>
      <c r="D3" s="79"/>
      <c r="E3" s="79"/>
      <c r="F3" s="79"/>
    </row>
    <row r="4" spans="2:9" ht="15" thickBot="1"/>
    <row r="5" spans="2:9" s="33" customFormat="1" ht="15" thickBot="1">
      <c r="B5" s="7" t="s">
        <v>135</v>
      </c>
      <c r="C5" s="8" t="s">
        <v>136</v>
      </c>
      <c r="D5" s="9" t="s">
        <v>137</v>
      </c>
      <c r="E5" s="9" t="s">
        <v>63</v>
      </c>
      <c r="F5" s="43" t="s">
        <v>64</v>
      </c>
      <c r="G5" s="2"/>
      <c r="H5" s="2"/>
      <c r="I5" s="2"/>
    </row>
    <row r="6" spans="2:9" s="13" customFormat="1" ht="46.5" customHeight="1">
      <c r="B6" s="86" t="s">
        <v>138</v>
      </c>
      <c r="C6" s="87"/>
      <c r="D6" s="87"/>
      <c r="E6" s="87"/>
      <c r="F6" s="88"/>
      <c r="G6" s="10"/>
      <c r="H6" s="11">
        <v>0</v>
      </c>
      <c r="I6" s="12"/>
    </row>
    <row r="7" spans="2:9" s="13" customFormat="1" ht="15.6">
      <c r="B7" s="45">
        <v>1</v>
      </c>
      <c r="C7" s="40" t="str">
        <f>I7</f>
        <v>1-5</v>
      </c>
      <c r="D7" s="39">
        <v>5</v>
      </c>
      <c r="E7" s="56" t="s">
        <v>1</v>
      </c>
      <c r="F7" s="14" t="s">
        <v>2</v>
      </c>
      <c r="G7" s="10">
        <f>H6+1</f>
        <v>1</v>
      </c>
      <c r="H7" s="11">
        <f>G7+D7-1</f>
        <v>5</v>
      </c>
      <c r="I7" s="15" t="str">
        <f>IF(G7=H7,G7,G7&amp;"-"&amp;H7)</f>
        <v>1-5</v>
      </c>
    </row>
    <row r="8" spans="2:9" s="13" customFormat="1" ht="81.75" customHeight="1">
      <c r="B8" s="45">
        <f>B7+1</f>
        <v>2</v>
      </c>
      <c r="C8" s="40" t="str">
        <f>I8</f>
        <v>6-25</v>
      </c>
      <c r="D8" s="39">
        <v>20</v>
      </c>
      <c r="E8" s="56" t="s">
        <v>3</v>
      </c>
      <c r="F8" s="14" t="s">
        <v>132</v>
      </c>
      <c r="G8" s="10">
        <f>H7+1</f>
        <v>6</v>
      </c>
      <c r="H8" s="11">
        <f>G8+D8-1</f>
        <v>25</v>
      </c>
      <c r="I8" s="15" t="str">
        <f>IF(G8=H8,G8,G8&amp;"-"&amp;H8)</f>
        <v>6-25</v>
      </c>
    </row>
    <row r="9" spans="2:9" s="13" customFormat="1" ht="34.5" customHeight="1">
      <c r="B9" s="52">
        <f>B8+1</f>
        <v>3</v>
      </c>
      <c r="C9" s="53" t="str">
        <f>I9</f>
        <v>26-29</v>
      </c>
      <c r="D9" s="51">
        <v>4</v>
      </c>
      <c r="E9" s="56" t="s">
        <v>130</v>
      </c>
      <c r="F9" s="22" t="s">
        <v>133</v>
      </c>
      <c r="G9" s="10">
        <f>H8+1</f>
        <v>26</v>
      </c>
      <c r="H9" s="11">
        <f>G9+D9-1</f>
        <v>29</v>
      </c>
      <c r="I9" s="15" t="str">
        <f>IF(G9=H9,G9,G9&amp;"-"&amp;H9)</f>
        <v>26-29</v>
      </c>
    </row>
    <row r="10" spans="2:9" s="13" customFormat="1" ht="109.2">
      <c r="B10" s="45">
        <f>B9+1</f>
        <v>4</v>
      </c>
      <c r="C10" s="40" t="str">
        <f>I10</f>
        <v>30-49</v>
      </c>
      <c r="D10" s="39">
        <v>20</v>
      </c>
      <c r="E10" s="57" t="s">
        <v>77</v>
      </c>
      <c r="F10" s="16" t="s">
        <v>129</v>
      </c>
      <c r="G10" s="10">
        <f>H9+1</f>
        <v>30</v>
      </c>
      <c r="H10" s="11">
        <f>G10+D10-1</f>
        <v>49</v>
      </c>
      <c r="I10" s="15" t="str">
        <f>IF(G10=H10,G10,G10&amp;"-"&amp;H10)</f>
        <v>30-49</v>
      </c>
    </row>
    <row r="11" spans="2:9" s="13" customFormat="1" ht="62.4">
      <c r="B11" s="80">
        <f>B10+1</f>
        <v>5</v>
      </c>
      <c r="C11" s="83" t="str">
        <f>I11</f>
        <v>50-51</v>
      </c>
      <c r="D11" s="81">
        <v>2</v>
      </c>
      <c r="E11" s="85" t="s">
        <v>4</v>
      </c>
      <c r="F11" s="16" t="s">
        <v>72</v>
      </c>
      <c r="G11" s="10">
        <f>H10+1</f>
        <v>50</v>
      </c>
      <c r="H11" s="11">
        <f>G11+D11-1</f>
        <v>51</v>
      </c>
      <c r="I11" s="15" t="str">
        <f>IF(G11=H11,G11,G11&amp;"-"&amp;H11)</f>
        <v>50-51</v>
      </c>
    </row>
    <row r="12" spans="2:9" s="13" customFormat="1" ht="15.6">
      <c r="B12" s="80"/>
      <c r="C12" s="83"/>
      <c r="D12" s="81"/>
      <c r="E12" s="85"/>
      <c r="F12" s="17" t="s">
        <v>55</v>
      </c>
      <c r="G12" s="18"/>
      <c r="H12" s="18"/>
      <c r="I12" s="19"/>
    </row>
    <row r="13" spans="2:9" s="13" customFormat="1" ht="15.6">
      <c r="B13" s="80"/>
      <c r="C13" s="83"/>
      <c r="D13" s="81"/>
      <c r="E13" s="85"/>
      <c r="F13" s="17" t="s">
        <v>66</v>
      </c>
      <c r="G13" s="18"/>
      <c r="H13" s="18"/>
      <c r="I13" s="19"/>
    </row>
    <row r="14" spans="2:9" s="13" customFormat="1" ht="15.6">
      <c r="B14" s="80"/>
      <c r="C14" s="83"/>
      <c r="D14" s="81"/>
      <c r="E14" s="85"/>
      <c r="F14" s="17" t="s">
        <v>67</v>
      </c>
      <c r="G14" s="18"/>
      <c r="H14" s="18"/>
      <c r="I14" s="19"/>
    </row>
    <row r="15" spans="2:9" s="13" customFormat="1" ht="15.6">
      <c r="B15" s="80"/>
      <c r="C15" s="83"/>
      <c r="D15" s="81"/>
      <c r="E15" s="85"/>
      <c r="F15" s="17" t="s">
        <v>68</v>
      </c>
      <c r="G15" s="18"/>
      <c r="H15" s="18"/>
      <c r="I15" s="19"/>
    </row>
    <row r="16" spans="2:9" s="13" customFormat="1" ht="15.6">
      <c r="B16" s="80"/>
      <c r="C16" s="83"/>
      <c r="D16" s="81"/>
      <c r="E16" s="85"/>
      <c r="F16" s="17" t="s">
        <v>69</v>
      </c>
      <c r="G16" s="18"/>
      <c r="H16" s="18"/>
      <c r="I16" s="19"/>
    </row>
    <row r="17" spans="2:9" s="13" customFormat="1" ht="15.6">
      <c r="B17" s="80"/>
      <c r="C17" s="83"/>
      <c r="D17" s="81"/>
      <c r="E17" s="85"/>
      <c r="F17" s="17" t="s">
        <v>70</v>
      </c>
      <c r="G17" s="18"/>
      <c r="H17" s="18"/>
      <c r="I17" s="19"/>
    </row>
    <row r="18" spans="2:9" s="13" customFormat="1" ht="15.6">
      <c r="B18" s="80"/>
      <c r="C18" s="83"/>
      <c r="D18" s="81"/>
      <c r="E18" s="85"/>
      <c r="F18" s="17" t="s">
        <v>71</v>
      </c>
      <c r="G18" s="18"/>
      <c r="H18" s="18"/>
      <c r="I18" s="19"/>
    </row>
    <row r="19" spans="2:9" s="13" customFormat="1" ht="15.6">
      <c r="B19" s="80"/>
      <c r="C19" s="83"/>
      <c r="D19" s="81"/>
      <c r="E19" s="85"/>
      <c r="F19" s="20" t="s">
        <v>56</v>
      </c>
      <c r="G19" s="18"/>
      <c r="H19" s="18"/>
      <c r="I19" s="19"/>
    </row>
    <row r="20" spans="2:9" s="13" customFormat="1" ht="31.2">
      <c r="B20" s="45">
        <f>B11+1</f>
        <v>6</v>
      </c>
      <c r="C20" s="40" t="str">
        <f>I20</f>
        <v>52-59</v>
      </c>
      <c r="D20" s="39">
        <v>8</v>
      </c>
      <c r="E20" s="56" t="s">
        <v>57</v>
      </c>
      <c r="F20" s="14" t="str">
        <f>"For the covered person indicated in Item "&amp;B11&amp;", Covered Person Identifier, enter the numeric date of birth in YYYYMMDD format."</f>
        <v>For the covered person indicated in Item 5, Covered Person Identifier, enter the numeric date of birth in YYYYMMDD format.</v>
      </c>
      <c r="G20" s="21">
        <f>H11+1</f>
        <v>52</v>
      </c>
      <c r="H20" s="11">
        <f>G20+D20-1</f>
        <v>59</v>
      </c>
      <c r="I20" s="15" t="str">
        <f>IF(G20=H20,G20,G20&amp;"-"&amp;H20)</f>
        <v>52-59</v>
      </c>
    </row>
    <row r="21" spans="2:9" s="13" customFormat="1" ht="31.2">
      <c r="B21" s="46">
        <f>B20+1</f>
        <v>7</v>
      </c>
      <c r="C21" s="36" t="str">
        <f>I21</f>
        <v>60-62</v>
      </c>
      <c r="D21" s="42">
        <v>3</v>
      </c>
      <c r="E21" s="55" t="s">
        <v>110</v>
      </c>
      <c r="F21" s="20" t="s">
        <v>111</v>
      </c>
      <c r="G21" s="21">
        <f>H20+1</f>
        <v>60</v>
      </c>
      <c r="H21" s="11">
        <f>G21+D21-1</f>
        <v>62</v>
      </c>
      <c r="I21" s="15" t="str">
        <f>IF(G21=H21,G21,G21&amp;"-"&amp;H21)</f>
        <v>60-62</v>
      </c>
    </row>
    <row r="22" spans="2:9" s="13" customFormat="1" ht="15.6">
      <c r="B22" s="89">
        <f>B21+1</f>
        <v>8</v>
      </c>
      <c r="C22" s="95" t="str">
        <f>I22</f>
        <v>63-64</v>
      </c>
      <c r="D22" s="64">
        <v>2</v>
      </c>
      <c r="E22" s="70" t="s">
        <v>112</v>
      </c>
      <c r="F22" s="17" t="s">
        <v>113</v>
      </c>
      <c r="G22" s="21">
        <f>H21+1</f>
        <v>63</v>
      </c>
      <c r="H22" s="11">
        <f>G22+D22-1</f>
        <v>64</v>
      </c>
      <c r="I22" s="15" t="str">
        <f>IF(G22=H22,G22,G22&amp;"-"&amp;H22)</f>
        <v>63-64</v>
      </c>
    </row>
    <row r="23" spans="2:9" s="13" customFormat="1" ht="15.6">
      <c r="B23" s="90"/>
      <c r="C23" s="96"/>
      <c r="D23" s="65"/>
      <c r="E23" s="71"/>
      <c r="F23" s="17" t="s">
        <v>55</v>
      </c>
      <c r="G23" s="21"/>
      <c r="H23" s="11"/>
      <c r="I23" s="15"/>
    </row>
    <row r="24" spans="2:9" s="13" customFormat="1" ht="15.6">
      <c r="B24" s="90"/>
      <c r="C24" s="96"/>
      <c r="D24" s="65"/>
      <c r="E24" s="71"/>
      <c r="F24" s="17" t="s">
        <v>114</v>
      </c>
      <c r="G24" s="21"/>
      <c r="H24" s="11"/>
      <c r="I24" s="15"/>
    </row>
    <row r="25" spans="2:9" s="13" customFormat="1" ht="15.6">
      <c r="B25" s="91"/>
      <c r="C25" s="97"/>
      <c r="D25" s="66"/>
      <c r="E25" s="72"/>
      <c r="F25" s="17" t="s">
        <v>115</v>
      </c>
      <c r="G25" s="21"/>
      <c r="H25" s="11"/>
      <c r="I25" s="15"/>
    </row>
    <row r="26" spans="2:9" s="13" customFormat="1" ht="15.6">
      <c r="B26" s="80">
        <f>B22+1</f>
        <v>9</v>
      </c>
      <c r="C26" s="83" t="str">
        <f>I26</f>
        <v>65-66</v>
      </c>
      <c r="D26" s="81">
        <v>2</v>
      </c>
      <c r="E26" s="85" t="s">
        <v>58</v>
      </c>
      <c r="F26" s="22" t="str">
        <f>"For the covered person in Item "&amp;B11&amp;", Covered Person Identifier :"</f>
        <v>For the covered person in Item 5, Covered Person Identifier :</v>
      </c>
      <c r="G26" s="21">
        <f>H22+1</f>
        <v>65</v>
      </c>
      <c r="H26" s="11">
        <f>G26+D26-1</f>
        <v>66</v>
      </c>
      <c r="I26" s="15" t="str">
        <f>IF(G26=H26,G26,G26&amp;"-"&amp;H26)</f>
        <v>65-66</v>
      </c>
    </row>
    <row r="27" spans="2:9" s="13" customFormat="1" ht="15.6">
      <c r="B27" s="80"/>
      <c r="C27" s="84"/>
      <c r="D27" s="81"/>
      <c r="E27" s="85"/>
      <c r="F27" s="23" t="s">
        <v>55</v>
      </c>
      <c r="G27" s="21"/>
      <c r="H27" s="11"/>
      <c r="I27" s="15"/>
    </row>
    <row r="28" spans="2:9" s="13" customFormat="1" ht="15.6">
      <c r="B28" s="80"/>
      <c r="C28" s="84"/>
      <c r="D28" s="81"/>
      <c r="E28" s="85"/>
      <c r="F28" s="23" t="s">
        <v>116</v>
      </c>
      <c r="G28" s="10"/>
      <c r="H28" s="11"/>
      <c r="I28" s="15"/>
    </row>
    <row r="29" spans="2:9" s="13" customFormat="1" ht="15.6">
      <c r="B29" s="80"/>
      <c r="C29" s="84"/>
      <c r="D29" s="81"/>
      <c r="E29" s="85"/>
      <c r="F29" s="24" t="s">
        <v>117</v>
      </c>
      <c r="G29" s="10"/>
      <c r="H29" s="11"/>
      <c r="I29" s="15"/>
    </row>
    <row r="30" spans="2:9" s="13" customFormat="1" ht="15.6">
      <c r="B30" s="45">
        <f>B26+1</f>
        <v>10</v>
      </c>
      <c r="C30" s="36" t="str">
        <f>I30</f>
        <v>67-74</v>
      </c>
      <c r="D30" s="39">
        <v>8</v>
      </c>
      <c r="E30" s="56" t="s">
        <v>73</v>
      </c>
      <c r="F30" s="14" t="s">
        <v>5</v>
      </c>
      <c r="G30" s="10">
        <f>H26+1</f>
        <v>67</v>
      </c>
      <c r="H30" s="11">
        <f>G30+D30-1</f>
        <v>74</v>
      </c>
      <c r="I30" s="15" t="str">
        <f>IF(G30=H30,G30,G30&amp;"-"&amp;H30)</f>
        <v>67-74</v>
      </c>
    </row>
    <row r="31" spans="2:9" s="13" customFormat="1" ht="62.4">
      <c r="B31" s="46">
        <f>B30+1</f>
        <v>11</v>
      </c>
      <c r="C31" s="36" t="str">
        <f>I31</f>
        <v>75-76</v>
      </c>
      <c r="D31" s="42">
        <v>2</v>
      </c>
      <c r="E31" s="58" t="s">
        <v>74</v>
      </c>
      <c r="F31" s="44" t="s">
        <v>128</v>
      </c>
      <c r="G31" s="10">
        <f>H30+1</f>
        <v>75</v>
      </c>
      <c r="H31" s="11">
        <f>G31+D31-1</f>
        <v>76</v>
      </c>
      <c r="I31" s="15" t="str">
        <f>IF(G31=H31,G31,G31&amp;"-"&amp;H31)</f>
        <v>75-76</v>
      </c>
    </row>
    <row r="32" spans="2:9" s="13" customFormat="1" ht="15.6">
      <c r="B32" s="89">
        <f>B31+1</f>
        <v>12</v>
      </c>
      <c r="C32" s="83" t="str">
        <f>I32</f>
        <v>77-78</v>
      </c>
      <c r="D32" s="64">
        <v>2</v>
      </c>
      <c r="E32" s="70" t="s">
        <v>75</v>
      </c>
      <c r="F32" s="16" t="str">
        <f>"If Item "&amp;B31&amp;" is '01' and the policy was acquired:"</f>
        <v>If Item 11 is '01' and the policy was acquired:</v>
      </c>
      <c r="G32" s="10">
        <f>H31+1</f>
        <v>77</v>
      </c>
      <c r="H32" s="11">
        <f>G32+D32-1</f>
        <v>78</v>
      </c>
      <c r="I32" s="15" t="str">
        <f>IF(G32=H32,G32,G32&amp;"-"&amp;H32)</f>
        <v>77-78</v>
      </c>
    </row>
    <row r="33" spans="2:10" s="13" customFormat="1" ht="15.6">
      <c r="B33" s="90"/>
      <c r="C33" s="84"/>
      <c r="D33" s="65"/>
      <c r="E33" s="71"/>
      <c r="F33" s="17" t="s">
        <v>118</v>
      </c>
      <c r="G33" s="21"/>
      <c r="H33" s="11"/>
      <c r="I33" s="15"/>
      <c r="J33" s="35"/>
    </row>
    <row r="34" spans="2:10" s="13" customFormat="1" ht="15.6">
      <c r="B34" s="90"/>
      <c r="C34" s="84"/>
      <c r="D34" s="65"/>
      <c r="E34" s="71"/>
      <c r="F34" s="17" t="s">
        <v>119</v>
      </c>
      <c r="G34" s="21"/>
      <c r="H34" s="11"/>
      <c r="I34" s="15"/>
      <c r="J34" s="35"/>
    </row>
    <row r="35" spans="2:10" s="13" customFormat="1" ht="17.25" customHeight="1">
      <c r="B35" s="91"/>
      <c r="C35" s="84"/>
      <c r="D35" s="66"/>
      <c r="E35" s="72"/>
      <c r="F35" s="20" t="s">
        <v>18</v>
      </c>
      <c r="G35" s="21"/>
      <c r="H35" s="11"/>
      <c r="I35" s="15"/>
    </row>
    <row r="36" spans="2:10" s="13" customFormat="1" ht="46.8">
      <c r="B36" s="46">
        <f>B32+1</f>
        <v>13</v>
      </c>
      <c r="C36" s="38" t="str">
        <f t="shared" ref="C36:C42" si="0">I36</f>
        <v>79-86</v>
      </c>
      <c r="D36" s="42">
        <v>8</v>
      </c>
      <c r="E36" s="58" t="s">
        <v>76</v>
      </c>
      <c r="F36" s="20" t="str">
        <f>"If Item "&amp;B31&amp;" is '01' and either Item "&amp;B32&amp;" is '01' or the record exposure was not valid until after 1/1/2000, enter the date in YYYYMMDD format when policy was acquired or when valid exposure begins."</f>
        <v>If Item 11 is '01' and either Item 12 is '01' or the record exposure was not valid until after 1/1/2000, enter the date in YYYYMMDD format when policy was acquired or when valid exposure begins.</v>
      </c>
      <c r="G36" s="10">
        <f>H32+1</f>
        <v>79</v>
      </c>
      <c r="H36" s="11">
        <f t="shared" ref="H36:H42" si="1">G36+D36-1</f>
        <v>86</v>
      </c>
      <c r="I36" s="15" t="str">
        <f t="shared" ref="I36:I42" si="2">IF(G36=H36,G36,G36&amp;"-"&amp;H36)</f>
        <v>79-86</v>
      </c>
    </row>
    <row r="37" spans="2:10" s="13" customFormat="1" ht="31.2">
      <c r="B37" s="45">
        <f t="shared" ref="B37:B42" si="3">B36+1</f>
        <v>14</v>
      </c>
      <c r="C37" s="38" t="str">
        <f t="shared" si="0"/>
        <v>87-91</v>
      </c>
      <c r="D37" s="39">
        <v>5</v>
      </c>
      <c r="E37" s="59" t="s">
        <v>6</v>
      </c>
      <c r="F37" s="14" t="s">
        <v>7</v>
      </c>
      <c r="G37" s="21">
        <f t="shared" ref="G37:G42" si="4">H36+1</f>
        <v>87</v>
      </c>
      <c r="H37" s="11">
        <f t="shared" si="1"/>
        <v>91</v>
      </c>
      <c r="I37" s="15" t="str">
        <f t="shared" si="2"/>
        <v>87-91</v>
      </c>
    </row>
    <row r="38" spans="2:10" s="13" customFormat="1" ht="31.2">
      <c r="B38" s="45">
        <f t="shared" si="3"/>
        <v>15</v>
      </c>
      <c r="C38" s="38" t="str">
        <f t="shared" si="0"/>
        <v>92-96</v>
      </c>
      <c r="D38" s="39">
        <v>5</v>
      </c>
      <c r="E38" s="60" t="s">
        <v>82</v>
      </c>
      <c r="F38" s="37" t="s">
        <v>7</v>
      </c>
      <c r="G38" s="21">
        <f t="shared" si="4"/>
        <v>92</v>
      </c>
      <c r="H38" s="11">
        <f t="shared" si="1"/>
        <v>96</v>
      </c>
      <c r="I38" s="15" t="str">
        <f t="shared" si="2"/>
        <v>92-96</v>
      </c>
    </row>
    <row r="39" spans="2:10" s="13" customFormat="1" ht="65.25" customHeight="1">
      <c r="B39" s="48">
        <f t="shared" si="3"/>
        <v>16</v>
      </c>
      <c r="C39" s="49" t="str">
        <f t="shared" si="0"/>
        <v>97-104</v>
      </c>
      <c r="D39" s="47">
        <v>8</v>
      </c>
      <c r="E39" s="50" t="s">
        <v>8</v>
      </c>
      <c r="F39" s="22" t="s">
        <v>131</v>
      </c>
      <c r="G39" s="21">
        <f t="shared" si="4"/>
        <v>97</v>
      </c>
      <c r="H39" s="11">
        <f t="shared" si="1"/>
        <v>104</v>
      </c>
      <c r="I39" s="15" t="str">
        <f t="shared" si="2"/>
        <v>97-104</v>
      </c>
    </row>
    <row r="40" spans="2:10" s="13" customFormat="1" ht="31.2">
      <c r="B40" s="45">
        <f t="shared" si="3"/>
        <v>17</v>
      </c>
      <c r="C40" s="40" t="str">
        <f t="shared" si="0"/>
        <v>105-112</v>
      </c>
      <c r="D40" s="39">
        <v>8</v>
      </c>
      <c r="E40" s="56" t="s">
        <v>9</v>
      </c>
      <c r="F40" s="14" t="s">
        <v>10</v>
      </c>
      <c r="G40" s="21">
        <f t="shared" si="4"/>
        <v>105</v>
      </c>
      <c r="H40" s="11">
        <f t="shared" si="1"/>
        <v>112</v>
      </c>
      <c r="I40" s="15" t="str">
        <f t="shared" si="2"/>
        <v>105-112</v>
      </c>
    </row>
    <row r="41" spans="2:10" s="13" customFormat="1" ht="31.2">
      <c r="B41" s="45">
        <f t="shared" si="3"/>
        <v>18</v>
      </c>
      <c r="C41" s="40" t="str">
        <f t="shared" si="0"/>
        <v>113-120</v>
      </c>
      <c r="D41" s="39">
        <v>8</v>
      </c>
      <c r="E41" s="56" t="s">
        <v>11</v>
      </c>
      <c r="F41" s="14" t="s">
        <v>12</v>
      </c>
      <c r="G41" s="21">
        <f t="shared" si="4"/>
        <v>113</v>
      </c>
      <c r="H41" s="11">
        <f t="shared" si="1"/>
        <v>120</v>
      </c>
      <c r="I41" s="15" t="str">
        <f t="shared" si="2"/>
        <v>113-120</v>
      </c>
    </row>
    <row r="42" spans="2:10" s="13" customFormat="1" ht="15.6">
      <c r="B42" s="80">
        <f t="shared" si="3"/>
        <v>19</v>
      </c>
      <c r="C42" s="83" t="str">
        <f t="shared" si="0"/>
        <v>121-122</v>
      </c>
      <c r="D42" s="81">
        <v>2</v>
      </c>
      <c r="E42" s="85" t="s">
        <v>13</v>
      </c>
      <c r="F42" s="22" t="s">
        <v>14</v>
      </c>
      <c r="G42" s="21">
        <f t="shared" si="4"/>
        <v>121</v>
      </c>
      <c r="H42" s="11">
        <f t="shared" si="1"/>
        <v>122</v>
      </c>
      <c r="I42" s="15" t="str">
        <f t="shared" si="2"/>
        <v>121-122</v>
      </c>
    </row>
    <row r="43" spans="2:10" s="13" customFormat="1" ht="15.6">
      <c r="B43" s="80"/>
      <c r="C43" s="84"/>
      <c r="D43" s="81"/>
      <c r="E43" s="85"/>
      <c r="F43" s="23" t="s">
        <v>55</v>
      </c>
      <c r="G43" s="18"/>
      <c r="H43" s="18"/>
      <c r="I43" s="19"/>
    </row>
    <row r="44" spans="2:10" s="13" customFormat="1" ht="15.6">
      <c r="B44" s="80"/>
      <c r="C44" s="84"/>
      <c r="D44" s="81"/>
      <c r="E44" s="85"/>
      <c r="F44" s="23" t="s">
        <v>120</v>
      </c>
      <c r="G44" s="18"/>
      <c r="H44" s="18"/>
      <c r="I44" s="19"/>
    </row>
    <row r="45" spans="2:10" s="13" customFormat="1" ht="15.6">
      <c r="B45" s="80"/>
      <c r="C45" s="84"/>
      <c r="D45" s="81"/>
      <c r="E45" s="85"/>
      <c r="F45" s="23" t="s">
        <v>121</v>
      </c>
      <c r="G45" s="18"/>
      <c r="H45" s="18"/>
      <c r="I45" s="19"/>
    </row>
    <row r="46" spans="2:10" s="13" customFormat="1" ht="15.6">
      <c r="B46" s="80"/>
      <c r="C46" s="84"/>
      <c r="D46" s="81"/>
      <c r="E46" s="85"/>
      <c r="F46" s="23" t="s">
        <v>122</v>
      </c>
      <c r="G46" s="18"/>
      <c r="H46" s="18"/>
      <c r="I46" s="19"/>
    </row>
    <row r="47" spans="2:10" s="13" customFormat="1" ht="15.6">
      <c r="B47" s="80"/>
      <c r="C47" s="84"/>
      <c r="D47" s="81"/>
      <c r="E47" s="85"/>
      <c r="F47" s="23" t="s">
        <v>123</v>
      </c>
      <c r="G47" s="18"/>
      <c r="H47" s="18"/>
      <c r="I47" s="19"/>
    </row>
    <row r="48" spans="2:10" s="13" customFormat="1" ht="15.6">
      <c r="B48" s="80"/>
      <c r="C48" s="84"/>
      <c r="D48" s="81"/>
      <c r="E48" s="85"/>
      <c r="F48" s="23" t="s">
        <v>124</v>
      </c>
      <c r="G48" s="21"/>
      <c r="H48" s="11"/>
      <c r="I48" s="15"/>
    </row>
    <row r="49" spans="2:14" s="13" customFormat="1" ht="15.6">
      <c r="B49" s="80"/>
      <c r="C49" s="84"/>
      <c r="D49" s="81"/>
      <c r="E49" s="85"/>
      <c r="F49" s="23" t="s">
        <v>15</v>
      </c>
      <c r="G49" s="21"/>
      <c r="H49" s="11"/>
      <c r="I49" s="15"/>
      <c r="N49" s="34"/>
    </row>
    <row r="50" spans="2:14" s="13" customFormat="1" ht="15.6">
      <c r="B50" s="80"/>
      <c r="C50" s="84"/>
      <c r="D50" s="81"/>
      <c r="E50" s="85"/>
      <c r="F50" s="23" t="s">
        <v>16</v>
      </c>
      <c r="G50" s="18"/>
      <c r="H50" s="18"/>
      <c r="I50" s="19"/>
    </row>
    <row r="51" spans="2:14" s="13" customFormat="1" ht="15.6">
      <c r="B51" s="80"/>
      <c r="C51" s="84"/>
      <c r="D51" s="81"/>
      <c r="E51" s="85"/>
      <c r="F51" s="24" t="s">
        <v>125</v>
      </c>
      <c r="G51" s="21"/>
      <c r="H51" s="11"/>
      <c r="I51" s="15"/>
    </row>
    <row r="52" spans="2:14" s="13" customFormat="1" ht="31.2">
      <c r="B52" s="45">
        <f>B42+1</f>
        <v>20</v>
      </c>
      <c r="C52" s="40" t="str">
        <f>I52</f>
        <v>123-130</v>
      </c>
      <c r="D52" s="39">
        <v>8</v>
      </c>
      <c r="E52" s="56" t="s">
        <v>17</v>
      </c>
      <c r="F52" s="22" t="s">
        <v>81</v>
      </c>
      <c r="G52" s="21">
        <f>H42+1</f>
        <v>123</v>
      </c>
      <c r="H52" s="11">
        <f>G52+D52-1</f>
        <v>130</v>
      </c>
      <c r="I52" s="15" t="str">
        <f>IF(G52=H52,G52,G52&amp;"-"&amp;H52)</f>
        <v>123-130</v>
      </c>
    </row>
    <row r="53" spans="2:14" s="13" customFormat="1" ht="31.2">
      <c r="B53" s="80">
        <f>B52+1</f>
        <v>21</v>
      </c>
      <c r="C53" s="83" t="str">
        <f>I53</f>
        <v>131-138</v>
      </c>
      <c r="D53" s="81">
        <v>8</v>
      </c>
      <c r="E53" s="82" t="s">
        <v>19</v>
      </c>
      <c r="F53" s="22" t="s">
        <v>80</v>
      </c>
      <c r="G53" s="21">
        <f>H52+1</f>
        <v>131</v>
      </c>
      <c r="H53" s="11">
        <f>G53+D53-1</f>
        <v>138</v>
      </c>
      <c r="I53" s="15" t="str">
        <f>IF(G53=H53,G53,G53&amp;"-"&amp;H53)</f>
        <v>131-138</v>
      </c>
      <c r="N53" s="34"/>
    </row>
    <row r="54" spans="2:14" s="13" customFormat="1" ht="15.6">
      <c r="B54" s="80"/>
      <c r="C54" s="84"/>
      <c r="D54" s="81"/>
      <c r="E54" s="82"/>
      <c r="F54" s="24" t="s">
        <v>20</v>
      </c>
      <c r="G54" s="18"/>
      <c r="H54" s="18"/>
      <c r="I54" s="19"/>
    </row>
    <row r="55" spans="2:14" s="13" customFormat="1" ht="15.6">
      <c r="B55" s="92">
        <f>B53+1</f>
        <v>22</v>
      </c>
      <c r="C55" s="61" t="str">
        <f>I55</f>
        <v>139-140</v>
      </c>
      <c r="D55" s="67">
        <v>2</v>
      </c>
      <c r="E55" s="73" t="s">
        <v>79</v>
      </c>
      <c r="F55" s="22" t="s">
        <v>55</v>
      </c>
      <c r="G55" s="21">
        <f>H53+1</f>
        <v>139</v>
      </c>
      <c r="H55" s="11">
        <f>G55+D55-1</f>
        <v>140</v>
      </c>
      <c r="I55" s="15" t="str">
        <f>IF(G55=H55,G55,G55&amp;"-"&amp;H55)</f>
        <v>139-140</v>
      </c>
    </row>
    <row r="56" spans="2:14" s="13" customFormat="1" ht="15.6">
      <c r="B56" s="93"/>
      <c r="C56" s="62"/>
      <c r="D56" s="68"/>
      <c r="E56" s="74"/>
      <c r="F56" s="23" t="s">
        <v>86</v>
      </c>
      <c r="G56" s="18"/>
      <c r="H56" s="18"/>
      <c r="I56" s="19"/>
    </row>
    <row r="57" spans="2:14" s="13" customFormat="1" ht="15.6">
      <c r="B57" s="93"/>
      <c r="C57" s="62"/>
      <c r="D57" s="68"/>
      <c r="E57" s="74"/>
      <c r="F57" s="23" t="s">
        <v>87</v>
      </c>
      <c r="G57" s="18"/>
      <c r="H57" s="18"/>
      <c r="I57" s="19"/>
    </row>
    <row r="58" spans="2:14" s="13" customFormat="1" ht="15.6">
      <c r="B58" s="93"/>
      <c r="C58" s="62"/>
      <c r="D58" s="68"/>
      <c r="E58" s="74"/>
      <c r="F58" s="23" t="s">
        <v>88</v>
      </c>
      <c r="G58" s="21"/>
      <c r="H58" s="11"/>
      <c r="I58" s="15"/>
    </row>
    <row r="59" spans="2:14" s="13" customFormat="1" ht="15.6">
      <c r="B59" s="93"/>
      <c r="C59" s="62"/>
      <c r="D59" s="68"/>
      <c r="E59" s="74"/>
      <c r="F59" s="23" t="s">
        <v>89</v>
      </c>
      <c r="G59" s="21"/>
      <c r="H59" s="11"/>
      <c r="I59" s="15"/>
    </row>
    <row r="60" spans="2:14" s="13" customFormat="1" ht="15.6">
      <c r="B60" s="93"/>
      <c r="C60" s="62"/>
      <c r="D60" s="68"/>
      <c r="E60" s="74"/>
      <c r="F60" s="23" t="s">
        <v>90</v>
      </c>
      <c r="G60" s="18"/>
      <c r="H60" s="18"/>
      <c r="I60" s="19"/>
    </row>
    <row r="61" spans="2:14" s="13" customFormat="1" ht="15.6">
      <c r="B61" s="94"/>
      <c r="C61" s="63"/>
      <c r="D61" s="69"/>
      <c r="E61" s="75"/>
      <c r="F61" s="24" t="s">
        <v>91</v>
      </c>
      <c r="G61" s="18"/>
      <c r="H61" s="18"/>
      <c r="I61" s="19"/>
    </row>
    <row r="62" spans="2:14" s="13" customFormat="1" ht="32.25" customHeight="1">
      <c r="B62" s="92">
        <f>B55+1</f>
        <v>23</v>
      </c>
      <c r="C62" s="61" t="str">
        <f>I62</f>
        <v>141-142</v>
      </c>
      <c r="D62" s="67">
        <v>2</v>
      </c>
      <c r="E62" s="76" t="s">
        <v>83</v>
      </c>
      <c r="F62" s="22" t="s">
        <v>55</v>
      </c>
      <c r="G62" s="21">
        <f>H55+1</f>
        <v>141</v>
      </c>
      <c r="H62" s="11">
        <f>G62+D62-1</f>
        <v>142</v>
      </c>
      <c r="I62" s="15" t="str">
        <f>IF(G62=H62,G62,G62&amp;"-"&amp;H62)</f>
        <v>141-142</v>
      </c>
    </row>
    <row r="63" spans="2:14" s="13" customFormat="1" ht="15.6">
      <c r="B63" s="93"/>
      <c r="C63" s="62"/>
      <c r="D63" s="68"/>
      <c r="E63" s="77"/>
      <c r="F63" s="23" t="s">
        <v>86</v>
      </c>
      <c r="G63" s="18"/>
      <c r="H63" s="18"/>
      <c r="I63" s="19"/>
    </row>
    <row r="64" spans="2:14" s="13" customFormat="1" ht="15.6">
      <c r="B64" s="93"/>
      <c r="C64" s="62"/>
      <c r="D64" s="68"/>
      <c r="E64" s="77"/>
      <c r="F64" s="23" t="s">
        <v>87</v>
      </c>
      <c r="G64" s="18"/>
      <c r="H64" s="18"/>
      <c r="I64" s="19"/>
    </row>
    <row r="65" spans="2:11" s="13" customFormat="1" ht="15.6">
      <c r="B65" s="93"/>
      <c r="C65" s="62"/>
      <c r="D65" s="68"/>
      <c r="E65" s="77"/>
      <c r="F65" s="23" t="s">
        <v>88</v>
      </c>
      <c r="G65" s="18"/>
      <c r="H65" s="18"/>
      <c r="I65" s="19"/>
    </row>
    <row r="66" spans="2:11" s="13" customFormat="1" ht="15.6">
      <c r="B66" s="93"/>
      <c r="C66" s="62"/>
      <c r="D66" s="68"/>
      <c r="E66" s="77"/>
      <c r="F66" s="23" t="s">
        <v>89</v>
      </c>
      <c r="G66" s="18"/>
      <c r="H66" s="18"/>
      <c r="I66" s="19"/>
    </row>
    <row r="67" spans="2:11" s="13" customFormat="1" ht="15.6">
      <c r="B67" s="93"/>
      <c r="C67" s="62"/>
      <c r="D67" s="68"/>
      <c r="E67" s="77"/>
      <c r="F67" s="23" t="s">
        <v>90</v>
      </c>
      <c r="G67" s="21"/>
      <c r="H67" s="11"/>
      <c r="I67" s="15"/>
    </row>
    <row r="68" spans="2:11" s="13" customFormat="1" ht="15.6">
      <c r="B68" s="94"/>
      <c r="C68" s="63"/>
      <c r="D68" s="69"/>
      <c r="E68" s="78"/>
      <c r="F68" s="24" t="s">
        <v>91</v>
      </c>
      <c r="G68" s="18"/>
      <c r="H68" s="18"/>
      <c r="I68" s="19"/>
    </row>
    <row r="69" spans="2:11" s="13" customFormat="1" ht="30.75" customHeight="1">
      <c r="B69" s="102" t="str">
        <f>"For Items "&amp;B70&amp;" through the end of the record, if you cannot provide one record per claim payment, you may use a composite record per claimant."</f>
        <v>For Items 24 through the end of the record, if you cannot provide one record per claim payment, you may use a composite record per claimant.</v>
      </c>
      <c r="C69" s="103"/>
      <c r="D69" s="103"/>
      <c r="E69" s="103"/>
      <c r="F69" s="104"/>
      <c r="G69" s="21"/>
      <c r="H69" s="11"/>
      <c r="I69" s="15"/>
    </row>
    <row r="70" spans="2:11" s="13" customFormat="1" ht="15.6">
      <c r="B70" s="92">
        <f>B62+1</f>
        <v>24</v>
      </c>
      <c r="C70" s="61" t="str">
        <f>I70</f>
        <v>142-143</v>
      </c>
      <c r="D70" s="67">
        <v>2</v>
      </c>
      <c r="E70" s="73" t="s">
        <v>21</v>
      </c>
      <c r="F70" s="25" t="s">
        <v>92</v>
      </c>
      <c r="G70" s="21">
        <f>H62</f>
        <v>142</v>
      </c>
      <c r="H70" s="11">
        <f>G70+D70-1</f>
        <v>143</v>
      </c>
      <c r="I70" s="15" t="str">
        <f t="shared" ref="I70:I80" si="5">IF(G70=H70,G70,G70&amp;"-"&amp;H70)</f>
        <v>142-143</v>
      </c>
    </row>
    <row r="71" spans="2:11" s="13" customFormat="1" ht="15.6">
      <c r="B71" s="94"/>
      <c r="C71" s="98"/>
      <c r="D71" s="69"/>
      <c r="E71" s="75"/>
      <c r="F71" s="26" t="s">
        <v>93</v>
      </c>
      <c r="G71" s="21"/>
      <c r="H71" s="11"/>
      <c r="I71" s="15"/>
    </row>
    <row r="72" spans="2:11" s="13" customFormat="1" ht="46.8">
      <c r="B72" s="48">
        <f>B70+1</f>
        <v>25</v>
      </c>
      <c r="C72" s="40" t="str">
        <f t="shared" ref="C72:C84" si="6">I72</f>
        <v>144-147</v>
      </c>
      <c r="D72" s="39">
        <v>4</v>
      </c>
      <c r="E72" s="59" t="s">
        <v>78</v>
      </c>
      <c r="F72" s="27" t="s">
        <v>22</v>
      </c>
      <c r="G72" s="21">
        <f>H70+1</f>
        <v>144</v>
      </c>
      <c r="H72" s="11">
        <f t="shared" ref="H72:H84" si="7">G72+D72-1</f>
        <v>147</v>
      </c>
      <c r="I72" s="15" t="str">
        <f t="shared" si="5"/>
        <v>144-147</v>
      </c>
    </row>
    <row r="73" spans="2:11" s="13" customFormat="1" ht="46.8">
      <c r="B73" s="48">
        <f t="shared" ref="B73:B84" si="8">B72+1</f>
        <v>26</v>
      </c>
      <c r="C73" s="40" t="str">
        <f t="shared" si="6"/>
        <v>148-151</v>
      </c>
      <c r="D73" s="39">
        <v>4</v>
      </c>
      <c r="E73" s="59" t="s">
        <v>59</v>
      </c>
      <c r="F73" s="28" t="s">
        <v>23</v>
      </c>
      <c r="G73" s="21">
        <f t="shared" ref="G73:G80" si="9">H72+1</f>
        <v>148</v>
      </c>
      <c r="H73" s="11">
        <f t="shared" si="7"/>
        <v>151</v>
      </c>
      <c r="I73" s="15" t="str">
        <f t="shared" si="5"/>
        <v>148-151</v>
      </c>
    </row>
    <row r="74" spans="2:11" s="13" customFormat="1" ht="46.8">
      <c r="B74" s="48">
        <f t="shared" si="8"/>
        <v>27</v>
      </c>
      <c r="C74" s="41" t="str">
        <f t="shared" si="6"/>
        <v>152-155</v>
      </c>
      <c r="D74" s="39">
        <v>4</v>
      </c>
      <c r="E74" s="59" t="s">
        <v>60</v>
      </c>
      <c r="F74" s="28" t="s">
        <v>24</v>
      </c>
      <c r="G74" s="21">
        <f t="shared" si="9"/>
        <v>152</v>
      </c>
      <c r="H74" s="11">
        <f t="shared" si="7"/>
        <v>155</v>
      </c>
      <c r="I74" s="19" t="str">
        <f t="shared" si="5"/>
        <v>152-155</v>
      </c>
    </row>
    <row r="75" spans="2:11" s="13" customFormat="1" ht="46.8">
      <c r="B75" s="48">
        <f t="shared" si="8"/>
        <v>28</v>
      </c>
      <c r="C75" s="41" t="str">
        <f t="shared" si="6"/>
        <v>156-159</v>
      </c>
      <c r="D75" s="39">
        <v>4</v>
      </c>
      <c r="E75" s="59" t="s">
        <v>61</v>
      </c>
      <c r="F75" s="14" t="s">
        <v>25</v>
      </c>
      <c r="G75" s="18">
        <f t="shared" si="9"/>
        <v>156</v>
      </c>
      <c r="H75" s="11">
        <f t="shared" si="7"/>
        <v>159</v>
      </c>
      <c r="I75" s="19" t="str">
        <f t="shared" si="5"/>
        <v>156-159</v>
      </c>
    </row>
    <row r="76" spans="2:11" s="13" customFormat="1" ht="31.2">
      <c r="B76" s="48">
        <f t="shared" si="8"/>
        <v>29</v>
      </c>
      <c r="C76" s="41" t="str">
        <f t="shared" si="6"/>
        <v>160-163</v>
      </c>
      <c r="D76" s="39">
        <v>4</v>
      </c>
      <c r="E76" s="59" t="s">
        <v>62</v>
      </c>
      <c r="F76" s="27" t="s">
        <v>26</v>
      </c>
      <c r="G76" s="18">
        <f t="shared" si="9"/>
        <v>160</v>
      </c>
      <c r="H76" s="11">
        <f t="shared" si="7"/>
        <v>163</v>
      </c>
      <c r="I76" s="19" t="str">
        <f t="shared" si="5"/>
        <v>160-163</v>
      </c>
    </row>
    <row r="77" spans="2:11" s="13" customFormat="1" ht="46.8">
      <c r="B77" s="48">
        <f t="shared" si="8"/>
        <v>30</v>
      </c>
      <c r="C77" s="41" t="str">
        <f t="shared" si="6"/>
        <v>164-170</v>
      </c>
      <c r="D77" s="39">
        <v>7</v>
      </c>
      <c r="E77" s="59" t="s">
        <v>27</v>
      </c>
      <c r="F77" s="14" t="s">
        <v>28</v>
      </c>
      <c r="G77" s="18">
        <f t="shared" si="9"/>
        <v>164</v>
      </c>
      <c r="H77" s="11">
        <f t="shared" si="7"/>
        <v>170</v>
      </c>
      <c r="I77" s="19" t="str">
        <f t="shared" si="5"/>
        <v>164-170</v>
      </c>
    </row>
    <row r="78" spans="2:11" s="13" customFormat="1" ht="46.8">
      <c r="B78" s="48">
        <f t="shared" si="8"/>
        <v>31</v>
      </c>
      <c r="C78" s="41" t="str">
        <f t="shared" si="6"/>
        <v>171-177</v>
      </c>
      <c r="D78" s="39">
        <v>7</v>
      </c>
      <c r="E78" s="59" t="s">
        <v>29</v>
      </c>
      <c r="F78" s="14" t="s">
        <v>30</v>
      </c>
      <c r="G78" s="18">
        <f t="shared" si="9"/>
        <v>171</v>
      </c>
      <c r="H78" s="11">
        <f t="shared" si="7"/>
        <v>177</v>
      </c>
      <c r="I78" s="19" t="str">
        <f t="shared" si="5"/>
        <v>171-177</v>
      </c>
    </row>
    <row r="79" spans="2:11" s="13" customFormat="1" ht="46.8">
      <c r="B79" s="48">
        <f t="shared" si="8"/>
        <v>32</v>
      </c>
      <c r="C79" s="39" t="str">
        <f t="shared" si="6"/>
        <v>178-184</v>
      </c>
      <c r="D79" s="39">
        <v>7</v>
      </c>
      <c r="E79" s="59" t="s">
        <v>31</v>
      </c>
      <c r="F79" s="14" t="s">
        <v>32</v>
      </c>
      <c r="G79" s="18">
        <f t="shared" si="9"/>
        <v>178</v>
      </c>
      <c r="H79" s="11">
        <f t="shared" si="7"/>
        <v>184</v>
      </c>
      <c r="I79" s="19" t="str">
        <f t="shared" si="5"/>
        <v>178-184</v>
      </c>
      <c r="K79" s="34"/>
    </row>
    <row r="80" spans="2:11" s="13" customFormat="1" ht="46.8">
      <c r="B80" s="48">
        <f t="shared" si="8"/>
        <v>33</v>
      </c>
      <c r="C80" s="39" t="str">
        <f t="shared" si="6"/>
        <v>185-191</v>
      </c>
      <c r="D80" s="39">
        <v>7</v>
      </c>
      <c r="E80" s="59" t="s">
        <v>33</v>
      </c>
      <c r="F80" s="14" t="s">
        <v>34</v>
      </c>
      <c r="G80" s="18">
        <f t="shared" si="9"/>
        <v>185</v>
      </c>
      <c r="H80" s="11">
        <f t="shared" si="7"/>
        <v>191</v>
      </c>
      <c r="I80" s="19" t="str">
        <f t="shared" si="5"/>
        <v>185-191</v>
      </c>
    </row>
    <row r="81" spans="2:11" s="13" customFormat="1" ht="31.2">
      <c r="B81" s="48">
        <f t="shared" si="8"/>
        <v>34</v>
      </c>
      <c r="C81" s="39" t="str">
        <f t="shared" si="6"/>
        <v>192-198</v>
      </c>
      <c r="D81" s="39">
        <v>7</v>
      </c>
      <c r="E81" s="59" t="s">
        <v>35</v>
      </c>
      <c r="F81" s="14" t="s">
        <v>36</v>
      </c>
      <c r="G81" s="18">
        <f t="shared" ref="G81" si="10">H80+1</f>
        <v>192</v>
      </c>
      <c r="H81" s="11">
        <f t="shared" si="7"/>
        <v>198</v>
      </c>
      <c r="I81" s="19" t="str">
        <f t="shared" ref="I81" si="11">IF(G81=H81,G81,G81&amp;"-"&amp;H81)</f>
        <v>192-198</v>
      </c>
    </row>
    <row r="82" spans="2:11" s="13" customFormat="1" ht="46.8">
      <c r="B82" s="48">
        <f t="shared" si="8"/>
        <v>35</v>
      </c>
      <c r="C82" s="39" t="str">
        <f t="shared" si="6"/>
        <v>199-203</v>
      </c>
      <c r="D82" s="39">
        <v>5</v>
      </c>
      <c r="E82" s="59" t="s">
        <v>84</v>
      </c>
      <c r="F82" s="14" t="s">
        <v>126</v>
      </c>
      <c r="G82" s="18">
        <f t="shared" ref="G82" si="12">H81+1</f>
        <v>199</v>
      </c>
      <c r="H82" s="11">
        <f t="shared" si="7"/>
        <v>203</v>
      </c>
      <c r="I82" s="19" t="str">
        <f t="shared" ref="I82" si="13">IF(G82=H82,G82,G82&amp;"-"&amp;H82)</f>
        <v>199-203</v>
      </c>
    </row>
    <row r="83" spans="2:11" s="13" customFormat="1" ht="46.8">
      <c r="B83" s="48">
        <f t="shared" si="8"/>
        <v>36</v>
      </c>
      <c r="C83" s="39" t="str">
        <f t="shared" si="6"/>
        <v>204-208</v>
      </c>
      <c r="D83" s="39">
        <v>5</v>
      </c>
      <c r="E83" s="59" t="s">
        <v>85</v>
      </c>
      <c r="F83" s="14" t="s">
        <v>127</v>
      </c>
      <c r="G83" s="18">
        <f t="shared" ref="G83" si="14">H82+1</f>
        <v>204</v>
      </c>
      <c r="H83" s="11">
        <f t="shared" si="7"/>
        <v>208</v>
      </c>
      <c r="I83" s="19" t="str">
        <f t="shared" ref="I83" si="15">IF(G83=H83,G83,G83&amp;"-"&amp;H83)</f>
        <v>204-208</v>
      </c>
    </row>
    <row r="84" spans="2:11" s="13" customFormat="1" ht="31.2">
      <c r="B84" s="80">
        <f t="shared" si="8"/>
        <v>37</v>
      </c>
      <c r="C84" s="81" t="str">
        <f t="shared" si="6"/>
        <v>209-210</v>
      </c>
      <c r="D84" s="81">
        <v>2</v>
      </c>
      <c r="E84" s="82" t="s">
        <v>37</v>
      </c>
      <c r="F84" s="22" t="s">
        <v>38</v>
      </c>
      <c r="G84" s="18">
        <f t="shared" ref="G84" si="16">H83+1</f>
        <v>209</v>
      </c>
      <c r="H84" s="11">
        <f t="shared" si="7"/>
        <v>210</v>
      </c>
      <c r="I84" s="19" t="str">
        <f t="shared" ref="I84" si="17">IF(G84=H84,G84,G84&amp;"-"&amp;H84)</f>
        <v>209-210</v>
      </c>
    </row>
    <row r="85" spans="2:11" s="13" customFormat="1" ht="15.6">
      <c r="B85" s="80"/>
      <c r="C85" s="81"/>
      <c r="D85" s="81"/>
      <c r="E85" s="82"/>
      <c r="F85" s="29" t="s">
        <v>55</v>
      </c>
      <c r="G85" s="18"/>
      <c r="H85" s="18"/>
      <c r="I85" s="19"/>
    </row>
    <row r="86" spans="2:11" s="13" customFormat="1" ht="15.6">
      <c r="B86" s="80"/>
      <c r="C86" s="81"/>
      <c r="D86" s="81"/>
      <c r="E86" s="82"/>
      <c r="F86" s="29" t="s">
        <v>94</v>
      </c>
      <c r="G86" s="18"/>
      <c r="H86" s="18"/>
      <c r="I86" s="19"/>
    </row>
    <row r="87" spans="2:11" s="13" customFormat="1" ht="15.6">
      <c r="B87" s="80"/>
      <c r="C87" s="81"/>
      <c r="D87" s="81"/>
      <c r="E87" s="82"/>
      <c r="F87" s="29" t="s">
        <v>95</v>
      </c>
      <c r="G87" s="18"/>
      <c r="H87" s="18"/>
      <c r="I87" s="19"/>
    </row>
    <row r="88" spans="2:11" s="13" customFormat="1" ht="15.6">
      <c r="B88" s="80"/>
      <c r="C88" s="81"/>
      <c r="D88" s="81"/>
      <c r="E88" s="82"/>
      <c r="F88" s="29" t="s">
        <v>96</v>
      </c>
      <c r="G88" s="18"/>
      <c r="H88" s="18"/>
      <c r="I88" s="19"/>
    </row>
    <row r="89" spans="2:11" s="13" customFormat="1" ht="15.6">
      <c r="B89" s="80"/>
      <c r="C89" s="81"/>
      <c r="D89" s="81"/>
      <c r="E89" s="82"/>
      <c r="F89" s="29" t="s">
        <v>97</v>
      </c>
      <c r="G89" s="18"/>
      <c r="H89" s="18"/>
      <c r="I89" s="19"/>
    </row>
    <row r="90" spans="2:11" s="13" customFormat="1" ht="15.6">
      <c r="B90" s="80"/>
      <c r="C90" s="81"/>
      <c r="D90" s="81"/>
      <c r="E90" s="82"/>
      <c r="F90" s="29" t="s">
        <v>98</v>
      </c>
      <c r="G90" s="18"/>
      <c r="H90" s="18"/>
      <c r="I90" s="19"/>
      <c r="K90" s="34"/>
    </row>
    <row r="91" spans="2:11" s="13" customFormat="1" ht="15.6">
      <c r="B91" s="80"/>
      <c r="C91" s="81"/>
      <c r="D91" s="81"/>
      <c r="E91" s="82"/>
      <c r="F91" s="26" t="s">
        <v>99</v>
      </c>
      <c r="G91" s="18"/>
      <c r="H91" s="18"/>
      <c r="I91" s="19"/>
      <c r="K91" s="34"/>
    </row>
    <row r="92" spans="2:11" s="13" customFormat="1" ht="15.6">
      <c r="B92" s="80">
        <f>B84+1</f>
        <v>38</v>
      </c>
      <c r="C92" s="81" t="str">
        <f>I92</f>
        <v>211-212</v>
      </c>
      <c r="D92" s="81">
        <v>2</v>
      </c>
      <c r="E92" s="82" t="s">
        <v>39</v>
      </c>
      <c r="F92" s="25" t="s">
        <v>100</v>
      </c>
      <c r="G92" s="21">
        <f>H84+1</f>
        <v>211</v>
      </c>
      <c r="H92" s="11">
        <f>G92+D92-1</f>
        <v>212</v>
      </c>
      <c r="I92" s="19" t="str">
        <f t="shared" ref="I92" si="18">IF(G92=H92,G92,G92&amp;"-"&amp;H92)</f>
        <v>211-212</v>
      </c>
    </row>
    <row r="93" spans="2:11" s="13" customFormat="1" ht="15.6">
      <c r="B93" s="80"/>
      <c r="C93" s="81"/>
      <c r="D93" s="81"/>
      <c r="E93" s="82"/>
      <c r="F93" s="29" t="s">
        <v>101</v>
      </c>
      <c r="G93" s="18"/>
      <c r="H93" s="18"/>
      <c r="I93" s="19"/>
    </row>
    <row r="94" spans="2:11" s="13" customFormat="1" ht="15.6">
      <c r="B94" s="80"/>
      <c r="C94" s="81"/>
      <c r="D94" s="81"/>
      <c r="E94" s="82"/>
      <c r="F94" s="26" t="s">
        <v>102</v>
      </c>
      <c r="G94" s="18"/>
      <c r="H94" s="18"/>
      <c r="I94" s="19"/>
    </row>
    <row r="95" spans="2:11" s="13" customFormat="1" ht="15.6">
      <c r="B95" s="80">
        <f>B92+1</f>
        <v>39</v>
      </c>
      <c r="C95" s="81" t="str">
        <f>I95</f>
        <v>213-214</v>
      </c>
      <c r="D95" s="81">
        <v>2</v>
      </c>
      <c r="E95" s="82" t="s">
        <v>40</v>
      </c>
      <c r="F95" s="25" t="s">
        <v>55</v>
      </c>
      <c r="G95" s="21">
        <f>H92+1</f>
        <v>213</v>
      </c>
      <c r="H95" s="11">
        <f>G95+D95-1</f>
        <v>214</v>
      </c>
      <c r="I95" s="19" t="str">
        <f t="shared" ref="I95" si="19">IF(G95=H95,G95,G95&amp;"-"&amp;H95)</f>
        <v>213-214</v>
      </c>
    </row>
    <row r="96" spans="2:11" s="13" customFormat="1" ht="15.6">
      <c r="B96" s="80"/>
      <c r="C96" s="81"/>
      <c r="D96" s="81"/>
      <c r="E96" s="82"/>
      <c r="F96" s="29" t="s">
        <v>103</v>
      </c>
      <c r="G96" s="18"/>
      <c r="H96" s="18"/>
      <c r="I96" s="19"/>
    </row>
    <row r="97" spans="2:9" s="13" customFormat="1" ht="15.6">
      <c r="B97" s="80"/>
      <c r="C97" s="81"/>
      <c r="D97" s="81"/>
      <c r="E97" s="82"/>
      <c r="F97" s="26" t="s">
        <v>104</v>
      </c>
      <c r="G97" s="18"/>
      <c r="H97" s="18"/>
      <c r="I97" s="19"/>
    </row>
    <row r="98" spans="2:9" s="13" customFormat="1" ht="31.2">
      <c r="B98" s="80">
        <f>B95+1</f>
        <v>40</v>
      </c>
      <c r="C98" s="81" t="str">
        <f>I98</f>
        <v>215-216</v>
      </c>
      <c r="D98" s="81">
        <v>2</v>
      </c>
      <c r="E98" s="85" t="s">
        <v>41</v>
      </c>
      <c r="F98" s="22" t="s">
        <v>42</v>
      </c>
      <c r="G98" s="21">
        <f>H95+1</f>
        <v>215</v>
      </c>
      <c r="H98" s="11">
        <f>G98+D98-1</f>
        <v>216</v>
      </c>
      <c r="I98" s="19" t="str">
        <f t="shared" ref="I98" si="20">IF(G98=H98,G98,G98&amp;"-"&amp;H98)</f>
        <v>215-216</v>
      </c>
    </row>
    <row r="99" spans="2:9" s="13" customFormat="1" ht="15.6">
      <c r="B99" s="80"/>
      <c r="C99" s="81"/>
      <c r="D99" s="81"/>
      <c r="E99" s="85"/>
      <c r="F99" s="29" t="s">
        <v>55</v>
      </c>
      <c r="G99" s="18"/>
      <c r="H99" s="18"/>
      <c r="I99" s="19"/>
    </row>
    <row r="100" spans="2:9" s="13" customFormat="1" ht="15.6">
      <c r="B100" s="80"/>
      <c r="C100" s="81"/>
      <c r="D100" s="81"/>
      <c r="E100" s="85"/>
      <c r="F100" s="29" t="s">
        <v>105</v>
      </c>
      <c r="G100" s="18"/>
      <c r="H100" s="18"/>
      <c r="I100" s="19"/>
    </row>
    <row r="101" spans="2:9" s="13" customFormat="1" ht="15.6">
      <c r="B101" s="80"/>
      <c r="C101" s="81"/>
      <c r="D101" s="81"/>
      <c r="E101" s="85"/>
      <c r="F101" s="26" t="s">
        <v>106</v>
      </c>
      <c r="G101" s="18"/>
      <c r="H101" s="18"/>
      <c r="I101" s="19"/>
    </row>
    <row r="102" spans="2:9" s="13" customFormat="1" ht="31.2">
      <c r="B102" s="80">
        <f>B98+1</f>
        <v>41</v>
      </c>
      <c r="C102" s="81" t="str">
        <f>I102</f>
        <v>217-218</v>
      </c>
      <c r="D102" s="81">
        <v>2</v>
      </c>
      <c r="E102" s="85" t="s">
        <v>43</v>
      </c>
      <c r="F102" s="22" t="s">
        <v>42</v>
      </c>
      <c r="G102" s="21">
        <f>H98+1</f>
        <v>217</v>
      </c>
      <c r="H102" s="11">
        <f>G102+D102-1</f>
        <v>218</v>
      </c>
      <c r="I102" s="19" t="str">
        <f t="shared" ref="I102" si="21">IF(G102=H102,G102,G102&amp;"-"&amp;H102)</f>
        <v>217-218</v>
      </c>
    </row>
    <row r="103" spans="2:9" s="13" customFormat="1" ht="15.6">
      <c r="B103" s="80"/>
      <c r="C103" s="81"/>
      <c r="D103" s="81"/>
      <c r="E103" s="85"/>
      <c r="F103" s="29" t="s">
        <v>55</v>
      </c>
      <c r="G103" s="18"/>
      <c r="H103" s="18"/>
      <c r="I103" s="19"/>
    </row>
    <row r="104" spans="2:9" s="13" customFormat="1" ht="15.6">
      <c r="B104" s="80"/>
      <c r="C104" s="81"/>
      <c r="D104" s="81"/>
      <c r="E104" s="85"/>
      <c r="F104" s="29" t="s">
        <v>105</v>
      </c>
      <c r="G104" s="18"/>
      <c r="H104" s="18"/>
      <c r="I104" s="19"/>
    </row>
    <row r="105" spans="2:9" s="13" customFormat="1" ht="15.6">
      <c r="B105" s="80"/>
      <c r="C105" s="81"/>
      <c r="D105" s="81"/>
      <c r="E105" s="85"/>
      <c r="F105" s="26" t="s">
        <v>107</v>
      </c>
      <c r="G105" s="18"/>
      <c r="H105" s="18"/>
      <c r="I105" s="19"/>
    </row>
    <row r="106" spans="2:9" s="13" customFormat="1" ht="31.2">
      <c r="B106" s="80">
        <f>B102+1</f>
        <v>42</v>
      </c>
      <c r="C106" s="81" t="str">
        <f>I106</f>
        <v>219-220</v>
      </c>
      <c r="D106" s="81">
        <v>2</v>
      </c>
      <c r="E106" s="85" t="s">
        <v>44</v>
      </c>
      <c r="F106" s="22" t="s">
        <v>42</v>
      </c>
      <c r="G106" s="21">
        <f>H102+1</f>
        <v>219</v>
      </c>
      <c r="H106" s="11">
        <f>G106+D106-1</f>
        <v>220</v>
      </c>
      <c r="I106" s="19" t="str">
        <f t="shared" ref="I106" si="22">IF(G106=H106,G106,G106&amp;"-"&amp;H106)</f>
        <v>219-220</v>
      </c>
    </row>
    <row r="107" spans="2:9" s="13" customFormat="1" ht="15.6">
      <c r="B107" s="80"/>
      <c r="C107" s="81"/>
      <c r="D107" s="81"/>
      <c r="E107" s="85"/>
      <c r="F107" s="29" t="s">
        <v>55</v>
      </c>
      <c r="G107" s="18"/>
      <c r="H107" s="18"/>
      <c r="I107" s="19"/>
    </row>
    <row r="108" spans="2:9" s="13" customFormat="1" ht="15.6">
      <c r="B108" s="80"/>
      <c r="C108" s="81"/>
      <c r="D108" s="81"/>
      <c r="E108" s="85"/>
      <c r="F108" s="29" t="s">
        <v>105</v>
      </c>
      <c r="G108" s="18"/>
      <c r="H108" s="18"/>
      <c r="I108" s="19"/>
    </row>
    <row r="109" spans="2:9" s="13" customFormat="1" ht="15.6">
      <c r="B109" s="80"/>
      <c r="C109" s="81"/>
      <c r="D109" s="81"/>
      <c r="E109" s="85"/>
      <c r="F109" s="26" t="s">
        <v>107</v>
      </c>
      <c r="G109" s="18"/>
      <c r="H109" s="18"/>
      <c r="I109" s="19"/>
    </row>
    <row r="110" spans="2:9" s="13" customFormat="1" ht="31.2">
      <c r="B110" s="80">
        <f>B106+1</f>
        <v>43</v>
      </c>
      <c r="C110" s="81" t="str">
        <f>I110</f>
        <v>221-222</v>
      </c>
      <c r="D110" s="81">
        <v>2</v>
      </c>
      <c r="E110" s="85" t="s">
        <v>45</v>
      </c>
      <c r="F110" s="22" t="s">
        <v>42</v>
      </c>
      <c r="G110" s="21">
        <f>H106+1</f>
        <v>221</v>
      </c>
      <c r="H110" s="18">
        <f>G110+D110-1</f>
        <v>222</v>
      </c>
      <c r="I110" s="19" t="str">
        <f t="shared" ref="I110" si="23">IF(G110=H110,G110,G110&amp;"-"&amp;H110)</f>
        <v>221-222</v>
      </c>
    </row>
    <row r="111" spans="2:9" s="13" customFormat="1" ht="15.6">
      <c r="B111" s="80"/>
      <c r="C111" s="81"/>
      <c r="D111" s="81"/>
      <c r="E111" s="85"/>
      <c r="F111" s="29" t="s">
        <v>55</v>
      </c>
      <c r="G111" s="18"/>
      <c r="H111" s="18"/>
      <c r="I111" s="19"/>
    </row>
    <row r="112" spans="2:9" s="13" customFormat="1" ht="15.6">
      <c r="B112" s="80"/>
      <c r="C112" s="81"/>
      <c r="D112" s="81"/>
      <c r="E112" s="85"/>
      <c r="F112" s="29" t="s">
        <v>105</v>
      </c>
      <c r="G112" s="18"/>
      <c r="H112" s="18"/>
      <c r="I112" s="19"/>
    </row>
    <row r="113" spans="2:9" s="13" customFormat="1" ht="15.6">
      <c r="B113" s="80"/>
      <c r="C113" s="81"/>
      <c r="D113" s="81"/>
      <c r="E113" s="85"/>
      <c r="F113" s="26" t="s">
        <v>107</v>
      </c>
      <c r="G113" s="18"/>
      <c r="H113" s="18"/>
      <c r="I113" s="19"/>
    </row>
    <row r="114" spans="2:9" s="13" customFormat="1" ht="31.2">
      <c r="B114" s="80">
        <f>B110+1</f>
        <v>44</v>
      </c>
      <c r="C114" s="81" t="str">
        <f>I114</f>
        <v>223-224</v>
      </c>
      <c r="D114" s="81">
        <v>2</v>
      </c>
      <c r="E114" s="85" t="s">
        <v>46</v>
      </c>
      <c r="F114" s="22" t="s">
        <v>42</v>
      </c>
      <c r="G114" s="18">
        <f>H110+1</f>
        <v>223</v>
      </c>
      <c r="H114" s="18">
        <f>G114+D114-1</f>
        <v>224</v>
      </c>
      <c r="I114" s="19" t="str">
        <f>IF(G114=H114,G114,G114&amp;"-"&amp;H114)</f>
        <v>223-224</v>
      </c>
    </row>
    <row r="115" spans="2:9" s="13" customFormat="1" ht="15.6">
      <c r="B115" s="80"/>
      <c r="C115" s="81"/>
      <c r="D115" s="81"/>
      <c r="E115" s="85"/>
      <c r="F115" s="29" t="s">
        <v>55</v>
      </c>
      <c r="G115" s="18"/>
      <c r="H115" s="18"/>
      <c r="I115" s="19"/>
    </row>
    <row r="116" spans="2:9" s="13" customFormat="1" ht="15.6">
      <c r="B116" s="80"/>
      <c r="C116" s="81"/>
      <c r="D116" s="81"/>
      <c r="E116" s="85"/>
      <c r="F116" s="29" t="s">
        <v>105</v>
      </c>
      <c r="G116" s="18"/>
      <c r="H116" s="18"/>
      <c r="I116" s="19"/>
    </row>
    <row r="117" spans="2:9" s="13" customFormat="1" ht="15.6">
      <c r="B117" s="80"/>
      <c r="C117" s="81"/>
      <c r="D117" s="81"/>
      <c r="E117" s="85"/>
      <c r="F117" s="26" t="s">
        <v>107</v>
      </c>
      <c r="G117" s="18"/>
      <c r="H117" s="18"/>
      <c r="I117" s="19"/>
    </row>
    <row r="118" spans="2:9" s="13" customFormat="1" ht="31.2">
      <c r="B118" s="80">
        <f>B114+1</f>
        <v>45</v>
      </c>
      <c r="C118" s="81" t="str">
        <f>I118</f>
        <v>225-226</v>
      </c>
      <c r="D118" s="81">
        <v>2</v>
      </c>
      <c r="E118" s="85" t="s">
        <v>47</v>
      </c>
      <c r="F118" s="22" t="s">
        <v>42</v>
      </c>
      <c r="G118" s="18">
        <f>H114+1</f>
        <v>225</v>
      </c>
      <c r="H118" s="18">
        <f>G118+D118-1</f>
        <v>226</v>
      </c>
      <c r="I118" s="19" t="str">
        <f>IF(G118=H118,G118,G118&amp;"-"&amp;H118)</f>
        <v>225-226</v>
      </c>
    </row>
    <row r="119" spans="2:9" s="13" customFormat="1" ht="15.6">
      <c r="B119" s="80"/>
      <c r="C119" s="81"/>
      <c r="D119" s="81"/>
      <c r="E119" s="85"/>
      <c r="F119" s="29" t="s">
        <v>55</v>
      </c>
      <c r="G119" s="18"/>
      <c r="H119" s="18"/>
      <c r="I119" s="19"/>
    </row>
    <row r="120" spans="2:9" s="13" customFormat="1" ht="15.6">
      <c r="B120" s="80"/>
      <c r="C120" s="81"/>
      <c r="D120" s="81"/>
      <c r="E120" s="85"/>
      <c r="F120" s="29" t="s">
        <v>105</v>
      </c>
      <c r="G120" s="18"/>
      <c r="H120" s="18"/>
      <c r="I120" s="19"/>
    </row>
    <row r="121" spans="2:9" s="13" customFormat="1" ht="15.6">
      <c r="B121" s="80"/>
      <c r="C121" s="81"/>
      <c r="D121" s="81"/>
      <c r="E121" s="85"/>
      <c r="F121" s="26" t="s">
        <v>107</v>
      </c>
      <c r="G121" s="18"/>
      <c r="H121" s="18"/>
      <c r="I121" s="19"/>
    </row>
    <row r="122" spans="2:9" s="13" customFormat="1" ht="31.2">
      <c r="B122" s="80">
        <f>B118+1</f>
        <v>46</v>
      </c>
      <c r="C122" s="81" t="str">
        <f>I122</f>
        <v>227-228</v>
      </c>
      <c r="D122" s="81">
        <v>2</v>
      </c>
      <c r="E122" s="85" t="s">
        <v>48</v>
      </c>
      <c r="F122" s="22" t="s">
        <v>42</v>
      </c>
      <c r="G122" s="18">
        <f>H118+1</f>
        <v>227</v>
      </c>
      <c r="H122" s="18">
        <f>G122+D122-1</f>
        <v>228</v>
      </c>
      <c r="I122" s="19" t="str">
        <f>IF(G122=H122,G122,G122&amp;"-"&amp;H122)</f>
        <v>227-228</v>
      </c>
    </row>
    <row r="123" spans="2:9" s="13" customFormat="1" ht="15.6">
      <c r="B123" s="80"/>
      <c r="C123" s="81"/>
      <c r="D123" s="81"/>
      <c r="E123" s="85"/>
      <c r="F123" s="29" t="s">
        <v>55</v>
      </c>
      <c r="G123" s="18"/>
      <c r="H123" s="18"/>
      <c r="I123" s="19"/>
    </row>
    <row r="124" spans="2:9" s="13" customFormat="1" ht="15.6">
      <c r="B124" s="80"/>
      <c r="C124" s="81"/>
      <c r="D124" s="81"/>
      <c r="E124" s="85"/>
      <c r="F124" s="29" t="s">
        <v>105</v>
      </c>
      <c r="G124" s="18"/>
      <c r="H124" s="18"/>
      <c r="I124" s="19"/>
    </row>
    <row r="125" spans="2:9" s="13" customFormat="1" ht="15.6">
      <c r="B125" s="80"/>
      <c r="C125" s="81"/>
      <c r="D125" s="81"/>
      <c r="E125" s="85"/>
      <c r="F125" s="26" t="s">
        <v>107</v>
      </c>
      <c r="G125" s="18"/>
      <c r="H125" s="18"/>
      <c r="I125" s="19"/>
    </row>
    <row r="126" spans="2:9" s="13" customFormat="1" ht="31.2">
      <c r="B126" s="80">
        <f>B122+1</f>
        <v>47</v>
      </c>
      <c r="C126" s="81" t="str">
        <f>I126</f>
        <v>229-230</v>
      </c>
      <c r="D126" s="81">
        <v>2</v>
      </c>
      <c r="E126" s="85" t="s">
        <v>49</v>
      </c>
      <c r="F126" s="22" t="s">
        <v>42</v>
      </c>
      <c r="G126" s="18">
        <f>H122+1</f>
        <v>229</v>
      </c>
      <c r="H126" s="18">
        <f>G126+D126-1</f>
        <v>230</v>
      </c>
      <c r="I126" s="19" t="str">
        <f>IF(G126=H126,G126,G126&amp;"-"&amp;H126)</f>
        <v>229-230</v>
      </c>
    </row>
    <row r="127" spans="2:9" s="13" customFormat="1" ht="15.6">
      <c r="B127" s="80"/>
      <c r="C127" s="81"/>
      <c r="D127" s="81"/>
      <c r="E127" s="85"/>
      <c r="F127" s="29" t="s">
        <v>55</v>
      </c>
      <c r="G127" s="18"/>
      <c r="H127" s="18"/>
      <c r="I127" s="19"/>
    </row>
    <row r="128" spans="2:9" s="13" customFormat="1" ht="15.6">
      <c r="B128" s="80"/>
      <c r="C128" s="81"/>
      <c r="D128" s="81"/>
      <c r="E128" s="85"/>
      <c r="F128" s="29" t="s">
        <v>105</v>
      </c>
      <c r="G128" s="18"/>
      <c r="H128" s="18"/>
      <c r="I128" s="19"/>
    </row>
    <row r="129" spans="2:9" s="13" customFormat="1" ht="15.6">
      <c r="B129" s="80"/>
      <c r="C129" s="81"/>
      <c r="D129" s="81"/>
      <c r="E129" s="85"/>
      <c r="F129" s="26" t="s">
        <v>107</v>
      </c>
      <c r="G129" s="18"/>
      <c r="H129" s="18"/>
      <c r="I129" s="19"/>
    </row>
    <row r="130" spans="2:9" s="13" customFormat="1" ht="31.2">
      <c r="B130" s="80">
        <f>B126+1</f>
        <v>48</v>
      </c>
      <c r="C130" s="81" t="str">
        <f>I130</f>
        <v>231-232</v>
      </c>
      <c r="D130" s="81">
        <v>2</v>
      </c>
      <c r="E130" s="85" t="s">
        <v>50</v>
      </c>
      <c r="F130" s="22" t="s">
        <v>51</v>
      </c>
      <c r="G130" s="18">
        <f>H126+1</f>
        <v>231</v>
      </c>
      <c r="H130" s="18">
        <f>G130+D130-1</f>
        <v>232</v>
      </c>
      <c r="I130" s="19" t="str">
        <f>IF(G130=H130,G130,G130&amp;"-"&amp;H130)</f>
        <v>231-232</v>
      </c>
    </row>
    <row r="131" spans="2:9" s="13" customFormat="1" ht="15.6">
      <c r="B131" s="80"/>
      <c r="C131" s="81"/>
      <c r="D131" s="81"/>
      <c r="E131" s="85"/>
      <c r="F131" s="29" t="s">
        <v>55</v>
      </c>
      <c r="G131" s="18"/>
      <c r="H131" s="18"/>
      <c r="I131" s="19"/>
    </row>
    <row r="132" spans="2:9" s="13" customFormat="1" ht="15.6">
      <c r="B132" s="80"/>
      <c r="C132" s="81"/>
      <c r="D132" s="81"/>
      <c r="E132" s="85"/>
      <c r="F132" s="29" t="s">
        <v>105</v>
      </c>
      <c r="G132" s="18"/>
      <c r="H132" s="18"/>
      <c r="I132" s="19"/>
    </row>
    <row r="133" spans="2:9" s="13" customFormat="1" ht="15.6">
      <c r="B133" s="80"/>
      <c r="C133" s="81"/>
      <c r="D133" s="81"/>
      <c r="E133" s="85"/>
      <c r="F133" s="26" t="s">
        <v>107</v>
      </c>
    </row>
    <row r="134" spans="2:9" s="13" customFormat="1" ht="15.6">
      <c r="B134" s="80">
        <f>B130+1</f>
        <v>49</v>
      </c>
      <c r="C134" s="81" t="str">
        <f>I134</f>
        <v>233-234</v>
      </c>
      <c r="D134" s="81">
        <v>2</v>
      </c>
      <c r="E134" s="82" t="s">
        <v>52</v>
      </c>
      <c r="F134" s="25" t="s">
        <v>55</v>
      </c>
      <c r="G134" s="18">
        <f>H130+1</f>
        <v>233</v>
      </c>
      <c r="H134" s="18">
        <f>G134+D134-1</f>
        <v>234</v>
      </c>
      <c r="I134" s="19" t="str">
        <f>IF(G134=H134,G134,G134&amp;"-"&amp;H134)</f>
        <v>233-234</v>
      </c>
    </row>
    <row r="135" spans="2:9" s="13" customFormat="1" ht="15.6">
      <c r="B135" s="80"/>
      <c r="C135" s="81"/>
      <c r="D135" s="81"/>
      <c r="E135" s="82"/>
      <c r="F135" s="29" t="s">
        <v>108</v>
      </c>
      <c r="G135" s="18"/>
      <c r="H135" s="18"/>
      <c r="I135" s="19"/>
    </row>
    <row r="136" spans="2:9" s="13" customFormat="1" ht="15.6">
      <c r="B136" s="80"/>
      <c r="C136" s="81"/>
      <c r="D136" s="81"/>
      <c r="E136" s="82"/>
      <c r="F136" s="26" t="s">
        <v>109</v>
      </c>
    </row>
    <row r="137" spans="2:9" s="13" customFormat="1" ht="15.6">
      <c r="B137" s="80">
        <f>B134+1</f>
        <v>50</v>
      </c>
      <c r="C137" s="81" t="str">
        <f>I137</f>
        <v>235-236</v>
      </c>
      <c r="D137" s="81">
        <v>2</v>
      </c>
      <c r="E137" s="82" t="s">
        <v>53</v>
      </c>
      <c r="F137" s="25" t="s">
        <v>55</v>
      </c>
      <c r="G137" s="18">
        <f>H134+1</f>
        <v>235</v>
      </c>
      <c r="H137" s="18">
        <f>G137+D137-1</f>
        <v>236</v>
      </c>
      <c r="I137" s="19" t="str">
        <f>IF(G137=H137,G137,G137&amp;"-"&amp;H137)</f>
        <v>235-236</v>
      </c>
    </row>
    <row r="138" spans="2:9" s="13" customFormat="1" ht="15.6">
      <c r="B138" s="80"/>
      <c r="C138" s="81"/>
      <c r="D138" s="81"/>
      <c r="E138" s="82"/>
      <c r="F138" s="29" t="s">
        <v>108</v>
      </c>
      <c r="G138" s="18"/>
      <c r="H138" s="18"/>
      <c r="I138" s="19"/>
    </row>
    <row r="139" spans="2:9" s="13" customFormat="1" ht="15.6">
      <c r="B139" s="80"/>
      <c r="C139" s="81"/>
      <c r="D139" s="81"/>
      <c r="E139" s="82"/>
      <c r="F139" s="26" t="s">
        <v>109</v>
      </c>
      <c r="G139" s="18"/>
      <c r="H139" s="18"/>
      <c r="I139" s="19"/>
    </row>
    <row r="140" spans="2:9" s="13" customFormat="1" ht="15.6">
      <c r="B140" s="80">
        <f>B137+1</f>
        <v>51</v>
      </c>
      <c r="C140" s="81" t="str">
        <f>I140</f>
        <v>237-238</v>
      </c>
      <c r="D140" s="81">
        <v>2</v>
      </c>
      <c r="E140" s="85" t="s">
        <v>54</v>
      </c>
      <c r="F140" s="25" t="s">
        <v>55</v>
      </c>
      <c r="G140" s="18">
        <f>H137+1</f>
        <v>237</v>
      </c>
      <c r="H140" s="18">
        <f>G140+D140-1</f>
        <v>238</v>
      </c>
      <c r="I140" s="19" t="str">
        <f>IF(G140=H140,G140,G140&amp;"-"&amp;H140)</f>
        <v>237-238</v>
      </c>
    </row>
    <row r="141" spans="2:9" s="13" customFormat="1" ht="15.6">
      <c r="B141" s="80"/>
      <c r="C141" s="81"/>
      <c r="D141" s="81"/>
      <c r="E141" s="85"/>
      <c r="F141" s="29" t="s">
        <v>108</v>
      </c>
      <c r="G141" s="18"/>
      <c r="H141" s="18"/>
      <c r="I141" s="19"/>
    </row>
    <row r="142" spans="2:9" s="13" customFormat="1" ht="16.2" thickBot="1">
      <c r="B142" s="99"/>
      <c r="C142" s="100"/>
      <c r="D142" s="100"/>
      <c r="E142" s="101"/>
      <c r="F142" s="54" t="s">
        <v>109</v>
      </c>
      <c r="G142" s="18"/>
      <c r="I142" s="19"/>
    </row>
    <row r="143" spans="2:9" s="13" customFormat="1" ht="15.6">
      <c r="B143" s="30"/>
      <c r="C143" s="19"/>
      <c r="D143" s="19"/>
      <c r="E143" s="32"/>
      <c r="F143" s="31"/>
      <c r="G143" s="18"/>
      <c r="H143" s="18"/>
      <c r="I143" s="19"/>
    </row>
    <row r="144" spans="2:9" s="13" customFormat="1" ht="15.6">
      <c r="B144" s="30"/>
      <c r="C144" s="19"/>
      <c r="D144" s="19"/>
      <c r="E144" s="32"/>
      <c r="F144" s="31"/>
      <c r="G144" s="18"/>
      <c r="H144" s="18"/>
      <c r="I144" s="19"/>
    </row>
    <row r="145" spans="2:6" ht="15.6">
      <c r="B145" s="30"/>
      <c r="C145" s="19"/>
      <c r="D145" s="19"/>
      <c r="E145" s="32"/>
      <c r="F145" s="31"/>
    </row>
    <row r="146" spans="2:6" ht="15.6">
      <c r="B146" s="30"/>
      <c r="C146" s="19"/>
      <c r="D146" s="19"/>
      <c r="E146" s="32"/>
      <c r="F146" s="31"/>
    </row>
    <row r="147" spans="2:6" ht="15.6">
      <c r="B147" s="30"/>
      <c r="C147" s="19"/>
      <c r="D147" s="19"/>
      <c r="E147" s="32"/>
      <c r="F147" s="31"/>
    </row>
    <row r="148" spans="2:6" ht="15.6">
      <c r="B148" s="30"/>
      <c r="C148" s="19"/>
      <c r="D148" s="19"/>
      <c r="E148" s="32"/>
      <c r="F148" s="31"/>
    </row>
  </sheetData>
  <mergeCells count="101">
    <mergeCell ref="B137:B139"/>
    <mergeCell ref="C137:C139"/>
    <mergeCell ref="D137:D139"/>
    <mergeCell ref="E137:E139"/>
    <mergeCell ref="B140:B142"/>
    <mergeCell ref="C140:C142"/>
    <mergeCell ref="D140:D142"/>
    <mergeCell ref="E140:E142"/>
    <mergeCell ref="B126:B129"/>
    <mergeCell ref="D118:D121"/>
    <mergeCell ref="E118:E121"/>
    <mergeCell ref="B122:B125"/>
    <mergeCell ref="C122:C125"/>
    <mergeCell ref="D122:D125"/>
    <mergeCell ref="E122:E125"/>
    <mergeCell ref="B118:B121"/>
    <mergeCell ref="C118:C121"/>
    <mergeCell ref="B134:B136"/>
    <mergeCell ref="C134:C136"/>
    <mergeCell ref="D134:D136"/>
    <mergeCell ref="E134:E136"/>
    <mergeCell ref="B114:B117"/>
    <mergeCell ref="C114:C117"/>
    <mergeCell ref="D114:D117"/>
    <mergeCell ref="E114:E117"/>
    <mergeCell ref="D102:D105"/>
    <mergeCell ref="E102:E105"/>
    <mergeCell ref="B106:B109"/>
    <mergeCell ref="C106:C109"/>
    <mergeCell ref="D106:D109"/>
    <mergeCell ref="E106:E109"/>
    <mergeCell ref="B110:B113"/>
    <mergeCell ref="C110:C113"/>
    <mergeCell ref="B102:B105"/>
    <mergeCell ref="C102:C105"/>
    <mergeCell ref="E92:E94"/>
    <mergeCell ref="B92:B94"/>
    <mergeCell ref="C92:C94"/>
    <mergeCell ref="D92:D94"/>
    <mergeCell ref="B95:B97"/>
    <mergeCell ref="C95:C97"/>
    <mergeCell ref="D95:D97"/>
    <mergeCell ref="E95:E97"/>
    <mergeCell ref="D110:D113"/>
    <mergeCell ref="E110:E113"/>
    <mergeCell ref="C126:C129"/>
    <mergeCell ref="D126:D129"/>
    <mergeCell ref="E126:E129"/>
    <mergeCell ref="B130:B133"/>
    <mergeCell ref="C130:C133"/>
    <mergeCell ref="D130:D133"/>
    <mergeCell ref="E130:E133"/>
    <mergeCell ref="B11:B19"/>
    <mergeCell ref="C11:C19"/>
    <mergeCell ref="D53:D54"/>
    <mergeCell ref="E53:E54"/>
    <mergeCell ref="B69:F69"/>
    <mergeCell ref="B32:B35"/>
    <mergeCell ref="C32:C35"/>
    <mergeCell ref="D32:D35"/>
    <mergeCell ref="E32:E35"/>
    <mergeCell ref="B70:B71"/>
    <mergeCell ref="C70:C71"/>
    <mergeCell ref="D70:D71"/>
    <mergeCell ref="E70:E71"/>
    <mergeCell ref="B98:B101"/>
    <mergeCell ref="C98:C101"/>
    <mergeCell ref="D98:D101"/>
    <mergeCell ref="E98:E101"/>
    <mergeCell ref="B84:B91"/>
    <mergeCell ref="C84:C91"/>
    <mergeCell ref="D84:D91"/>
    <mergeCell ref="E84:E91"/>
    <mergeCell ref="B53:B54"/>
    <mergeCell ref="C53:C54"/>
    <mergeCell ref="B42:B51"/>
    <mergeCell ref="C42:C51"/>
    <mergeCell ref="D42:D51"/>
    <mergeCell ref="E42:E51"/>
    <mergeCell ref="B55:B61"/>
    <mergeCell ref="B62:B68"/>
    <mergeCell ref="C55:C61"/>
    <mergeCell ref="C62:C68"/>
    <mergeCell ref="D22:D25"/>
    <mergeCell ref="D55:D61"/>
    <mergeCell ref="D62:D68"/>
    <mergeCell ref="E22:E25"/>
    <mergeCell ref="E55:E61"/>
    <mergeCell ref="E62:E68"/>
    <mergeCell ref="B1:F1"/>
    <mergeCell ref="B2:F2"/>
    <mergeCell ref="B3:F3"/>
    <mergeCell ref="B6:F6"/>
    <mergeCell ref="D11:D19"/>
    <mergeCell ref="E11:E19"/>
    <mergeCell ref="B26:B29"/>
    <mergeCell ref="C26:C29"/>
    <mergeCell ref="D26:D29"/>
    <mergeCell ref="E26:E29"/>
    <mergeCell ref="B22:B25"/>
    <mergeCell ref="C22:C25"/>
  </mergeCells>
  <pageMargins left="0.25" right="0.25" top="0.75" bottom="0.75" header="0.3" footer="0.3"/>
  <pageSetup scale="80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 Items</vt:lpstr>
      <vt:lpstr>'Data Items'!Print_Area</vt:lpstr>
      <vt:lpstr>'Data Items'!Print_Titles</vt:lpstr>
    </vt:vector>
  </TitlesOfParts>
  <Company>MIB,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jarboleda</dc:creator>
  <cp:lastModifiedBy>Administrator</cp:lastModifiedBy>
  <cp:lastPrinted>2017-11-29T13:53:57Z</cp:lastPrinted>
  <dcterms:created xsi:type="dcterms:W3CDTF">2013-03-25T13:47:45Z</dcterms:created>
  <dcterms:modified xsi:type="dcterms:W3CDTF">2018-03-21T15:51:44Z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{1E41E497-8D13-4CAE-8047-8834E90B5EDB}</vt:lpwstr>
  </property>
</Properties>
</file>