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M:\Research\Experience Studies\Educational Tools\GS115, Credibility POG\Report\"/>
    </mc:Choice>
  </mc:AlternateContent>
  <xr:revisionPtr revIDLastSave="0" documentId="13_ncr:1_{42BD4A82-43FA-4996-953B-5637E6619D36}" xr6:coauthVersionLast="36" xr6:coauthVersionMax="36" xr10:uidLastSave="{00000000-0000-0000-0000-000000000000}"/>
  <bookViews>
    <workbookView xWindow="0" yWindow="0" windowWidth="15290" windowHeight="7170" xr2:uid="{793247DC-A55E-43D2-AB93-AC43506B6A92}"/>
  </bookViews>
  <sheets>
    <sheet name="Sheet1" sheetId="1" r:id="rId1"/>
  </sheets>
  <definedNames>
    <definedName name="Amount">Sheet1!$E$7:$E$15</definedName>
    <definedName name="Count">Sheet1!$C$7:$C$15</definedName>
    <definedName name="Mortality_Rate_by_Amount">Sheet1!#REF!</definedName>
    <definedName name="PolSz">Sheet1!$B$7:$B$15</definedName>
    <definedName name="_xlnm.Print_Area" localSheetId="0">Sheet1!$A$2:$F$16</definedName>
    <definedName name="qa">Sheet1!#REF!</definedName>
    <definedName name="qc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5" i="1" l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M15" i="1"/>
  <c r="M14" i="1"/>
  <c r="M13" i="1"/>
  <c r="M12" i="1"/>
  <c r="M11" i="1"/>
  <c r="M10" i="1"/>
  <c r="M9" i="1"/>
  <c r="M8" i="1"/>
  <c r="M7" i="1"/>
  <c r="M6" i="1"/>
  <c r="E14" i="1" l="1"/>
  <c r="E15" i="1"/>
  <c r="D13" i="1"/>
  <c r="E13" i="1"/>
  <c r="E11" i="1"/>
  <c r="E10" i="1"/>
  <c r="E8" i="1"/>
  <c r="D15" i="1"/>
  <c r="C15" i="1"/>
  <c r="C14" i="1"/>
  <c r="C13" i="1"/>
  <c r="D12" i="1"/>
  <c r="C12" i="1"/>
  <c r="C11" i="1"/>
  <c r="D10" i="1"/>
  <c r="E9" i="1"/>
  <c r="D9" i="1"/>
  <c r="C9" i="1"/>
  <c r="D8" i="1"/>
  <c r="C8" i="1"/>
  <c r="E6" i="1"/>
  <c r="C6" i="1"/>
  <c r="D6" i="1"/>
  <c r="J6" i="1"/>
  <c r="I6" i="1"/>
  <c r="H6" i="1"/>
  <c r="D7" i="1"/>
  <c r="E7" i="1"/>
  <c r="C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J7" i="1"/>
  <c r="I7" i="1"/>
  <c r="H7" i="1"/>
  <c r="C10" i="1" l="1"/>
  <c r="D11" i="1"/>
  <c r="E12" i="1"/>
  <c r="D14" i="1"/>
</calcChain>
</file>

<file path=xl/sharedStrings.xml><?xml version="1.0" encoding="utf-8"?>
<sst xmlns="http://schemas.openxmlformats.org/spreadsheetml/2006/main" count="20" uniqueCount="10">
  <si>
    <t>Credibility Weights Based on Confidence Intervals</t>
  </si>
  <si>
    <t>Ratio of Mean to Std Dev.</t>
  </si>
  <si>
    <t>Confidence Interval</t>
  </si>
  <si>
    <t>± 2.5%</t>
  </si>
  <si>
    <t>± 5.0%</t>
  </si>
  <si>
    <t>± 1.0%</t>
  </si>
  <si>
    <t>ConfInterval</t>
  </si>
  <si>
    <t>RATIO OF MEAN TO STD DEVIATION</t>
  </si>
  <si>
    <t>CUMULATIVE NORMAL DISTRIBUTION</t>
  </si>
  <si>
    <t>CREDIBILITY WEIGHTS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</si>
</sst>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00"/>
    <numFmt numFmtId="167" formatCode="_(&quot;$&quot;* #,##0_);_(&quot;$&quot;* \(#,##0\);_(&quot;$&quot;* &quot;-&quot;??_);_(@_)"/>
    <numFmt numFmtId="168" formatCode="0.0"/>
    <numFmt numFmtId="169" formatCode="0.0%"/>
  </numFmts>
  <fonts count="8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164" fontId="0" fillId="0" borderId="0" xfId="1" applyNumberFormat="1" applyFont="1" applyBorder="1"/>
    <xf numFmtId="165" fontId="0" fillId="0" borderId="0" xfId="0" applyNumberFormat="1" applyBorder="1"/>
    <xf numFmtId="164" fontId="2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1" fontId="2" fillId="0" borderId="0" xfId="1" applyNumberFormat="1" applyFont="1" applyBorder="1"/>
    <xf numFmtId="11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167" fontId="2" fillId="0" borderId="0" xfId="2" applyNumberFormat="1" applyFont="1" applyBorder="1"/>
    <xf numFmtId="165" fontId="0" fillId="0" borderId="0" xfId="2" applyNumberFormat="1" applyFont="1" applyBorder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/>
    <xf numFmtId="0" fontId="6" fillId="2" borderId="1" xfId="0" applyFont="1" applyFill="1" applyBorder="1" applyAlignment="1">
      <alignment horizontal="center" vertical="center" wrapText="1"/>
    </xf>
    <xf numFmtId="168" fontId="7" fillId="0" borderId="2" xfId="2" applyNumberFormat="1" applyFont="1" applyBorder="1" applyAlignment="1">
      <alignment horizontal="center"/>
    </xf>
    <xf numFmtId="169" fontId="7" fillId="0" borderId="2" xfId="3" applyNumberFormat="1" applyFont="1" applyBorder="1" applyAlignment="1">
      <alignment horizontal="center"/>
    </xf>
    <xf numFmtId="167" fontId="7" fillId="0" borderId="0" xfId="2" applyNumberFormat="1" applyFont="1" applyBorder="1"/>
    <xf numFmtId="0" fontId="7" fillId="0" borderId="0" xfId="0" applyFont="1" applyBorder="1"/>
    <xf numFmtId="168" fontId="7" fillId="3" borderId="3" xfId="2" applyNumberFormat="1" applyFont="1" applyFill="1" applyBorder="1" applyAlignment="1">
      <alignment horizontal="center"/>
    </xf>
    <xf numFmtId="169" fontId="7" fillId="3" borderId="3" xfId="3" applyNumberFormat="1" applyFont="1" applyFill="1" applyBorder="1" applyAlignment="1">
      <alignment horizontal="center"/>
    </xf>
    <xf numFmtId="168" fontId="7" fillId="0" borderId="3" xfId="2" applyNumberFormat="1" applyFont="1" applyBorder="1" applyAlignment="1">
      <alignment horizontal="center"/>
    </xf>
    <xf numFmtId="169" fontId="7" fillId="0" borderId="3" xfId="3" applyNumberFormat="1" applyFont="1" applyBorder="1" applyAlignment="1">
      <alignment horizontal="center"/>
    </xf>
    <xf numFmtId="168" fontId="7" fillId="3" borderId="4" xfId="2" applyNumberFormat="1" applyFont="1" applyFill="1" applyBorder="1" applyAlignment="1">
      <alignment horizontal="center"/>
    </xf>
    <xf numFmtId="169" fontId="7" fillId="3" borderId="4" xfId="3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OA Standard">
  <a:themeElements>
    <a:clrScheme name="SOA Standard">
      <a:dk1>
        <a:srgbClr val="40546A"/>
      </a:dk1>
      <a:lt1>
        <a:srgbClr val="FFFFFF"/>
      </a:lt1>
      <a:dk2>
        <a:srgbClr val="000000"/>
      </a:dk2>
      <a:lt2>
        <a:srgbClr val="BEBBBA"/>
      </a:lt2>
      <a:accent1>
        <a:srgbClr val="024D7C"/>
      </a:accent1>
      <a:accent2>
        <a:srgbClr val="77C4D5"/>
      </a:accent2>
      <a:accent3>
        <a:srgbClr val="D23138"/>
      </a:accent3>
      <a:accent4>
        <a:srgbClr val="FDCE07"/>
      </a:accent4>
      <a:accent5>
        <a:srgbClr val="BABF33"/>
      </a:accent5>
      <a:accent6>
        <a:srgbClr val="E27F2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567F8-DFEA-4013-AEE4-4BA725F581AF}">
  <dimension ref="B1:V17"/>
  <sheetViews>
    <sheetView tabSelected="1" zoomScaleNormal="100" workbookViewId="0">
      <selection activeCell="H2" sqref="H2"/>
    </sheetView>
  </sheetViews>
  <sheetFormatPr defaultRowHeight="15.5" x14ac:dyDescent="0.35"/>
  <cols>
    <col min="1" max="1" width="2.25" customWidth="1"/>
    <col min="2" max="2" width="10" customWidth="1"/>
    <col min="3" max="3" width="8.5" customWidth="1"/>
    <col min="4" max="4" width="8.75" customWidth="1"/>
    <col min="5" max="5" width="8.25" customWidth="1"/>
    <col min="6" max="6" width="2.58203125" customWidth="1"/>
    <col min="7" max="7" width="10" customWidth="1"/>
    <col min="8" max="8" width="8.5" customWidth="1"/>
    <col min="9" max="9" width="8.75" customWidth="1"/>
    <col min="10" max="10" width="8.25" customWidth="1"/>
    <col min="11" max="11" width="2.33203125" customWidth="1"/>
    <col min="12" max="12" width="10" customWidth="1"/>
    <col min="13" max="13" width="8.5" customWidth="1"/>
    <col min="14" max="14" width="8.75" customWidth="1"/>
    <col min="15" max="15" width="8.25" customWidth="1"/>
    <col min="16" max="16" width="3.08203125" customWidth="1"/>
    <col min="17" max="17" width="11.5" customWidth="1"/>
    <col min="18" max="18" width="13.83203125" customWidth="1"/>
    <col min="19" max="19" width="17" customWidth="1"/>
    <col min="20" max="21" width="12.33203125" customWidth="1"/>
  </cols>
  <sheetData>
    <row r="1" spans="2:22" ht="21" x14ac:dyDescent="0.5">
      <c r="B1" s="1" t="s">
        <v>0</v>
      </c>
      <c r="G1" s="1"/>
      <c r="L1" s="1"/>
    </row>
    <row r="2" spans="2:22" ht="21" customHeight="1" x14ac:dyDescent="0.5">
      <c r="B2" s="6"/>
      <c r="C2" s="6"/>
      <c r="D2" s="6"/>
      <c r="E2" s="6"/>
      <c r="F2" s="7"/>
      <c r="G2" s="6"/>
      <c r="H2" s="6"/>
      <c r="I2" s="6"/>
      <c r="J2" s="6"/>
      <c r="L2" s="6"/>
      <c r="M2" s="6"/>
      <c r="N2" s="6"/>
      <c r="O2" s="6"/>
      <c r="P2" s="6"/>
      <c r="Q2" s="30"/>
      <c r="R2" s="30"/>
      <c r="S2" s="30"/>
      <c r="T2" s="30"/>
      <c r="U2" s="30"/>
      <c r="V2" s="6"/>
    </row>
    <row r="3" spans="2:22" ht="19" customHeight="1" x14ac:dyDescent="0.5">
      <c r="B3" s="32" t="s">
        <v>9</v>
      </c>
      <c r="C3" s="32"/>
      <c r="D3" s="32"/>
      <c r="E3" s="32"/>
      <c r="F3" s="16"/>
      <c r="G3" s="32" t="s">
        <v>7</v>
      </c>
      <c r="H3" s="32"/>
      <c r="I3" s="32"/>
      <c r="J3" s="32"/>
      <c r="K3" s="15"/>
      <c r="L3" s="32" t="s">
        <v>8</v>
      </c>
      <c r="M3" s="32"/>
      <c r="N3" s="32"/>
      <c r="O3" s="32"/>
      <c r="P3" s="6"/>
      <c r="Q3" s="7"/>
      <c r="R3" s="7"/>
      <c r="S3" s="7"/>
      <c r="T3" s="7"/>
      <c r="U3" s="7"/>
      <c r="V3" s="6"/>
    </row>
    <row r="4" spans="2:22" ht="21" x14ac:dyDescent="0.5">
      <c r="B4" s="31" t="s">
        <v>1</v>
      </c>
      <c r="C4" s="32" t="s">
        <v>2</v>
      </c>
      <c r="D4" s="32"/>
      <c r="E4" s="32"/>
      <c r="F4" s="16"/>
      <c r="G4" s="31" t="s">
        <v>1</v>
      </c>
      <c r="H4" s="32" t="s">
        <v>2</v>
      </c>
      <c r="I4" s="32"/>
      <c r="J4" s="32"/>
      <c r="K4" s="18"/>
      <c r="L4" s="31" t="s">
        <v>1</v>
      </c>
      <c r="M4" s="32" t="s">
        <v>2</v>
      </c>
      <c r="N4" s="32"/>
      <c r="O4" s="32"/>
      <c r="P4" s="6"/>
      <c r="Q4" s="12"/>
      <c r="R4" s="12"/>
      <c r="S4" s="12"/>
      <c r="T4" s="12"/>
      <c r="U4" s="12"/>
      <c r="V4" s="6"/>
    </row>
    <row r="5" spans="2:22" ht="24.5" customHeight="1" x14ac:dyDescent="0.35">
      <c r="B5" s="31"/>
      <c r="C5" s="19" t="s">
        <v>5</v>
      </c>
      <c r="D5" s="19" t="s">
        <v>3</v>
      </c>
      <c r="E5" s="19" t="s">
        <v>4</v>
      </c>
      <c r="F5" s="17"/>
      <c r="G5" s="31"/>
      <c r="H5" s="19" t="s">
        <v>5</v>
      </c>
      <c r="I5" s="19" t="s">
        <v>3</v>
      </c>
      <c r="J5" s="19" t="s">
        <v>4</v>
      </c>
      <c r="K5" s="18"/>
      <c r="L5" s="31"/>
      <c r="M5" s="19" t="s">
        <v>5</v>
      </c>
      <c r="N5" s="19" t="s">
        <v>3</v>
      </c>
      <c r="O5" s="19" t="s">
        <v>4</v>
      </c>
      <c r="P5" s="6"/>
      <c r="Q5" s="8"/>
      <c r="R5" s="8"/>
      <c r="S5" s="8"/>
      <c r="T5" s="8"/>
      <c r="U5" s="8"/>
      <c r="V5" s="6"/>
    </row>
    <row r="6" spans="2:22" x14ac:dyDescent="0.35">
      <c r="B6" s="20">
        <v>100</v>
      </c>
      <c r="C6" s="21">
        <f>(M6-0.5)*2</f>
        <v>0.68268949213708607</v>
      </c>
      <c r="D6" s="21">
        <f t="shared" ref="D6" si="0">(N6-0.5)*2</f>
        <v>0.98758066934844768</v>
      </c>
      <c r="E6" s="21">
        <f t="shared" ref="E6" si="1">(O6-0.5)*2</f>
        <v>0.99999942669685615</v>
      </c>
      <c r="F6" s="22"/>
      <c r="G6" s="20">
        <v>100</v>
      </c>
      <c r="H6" s="21">
        <f>G6*0.01</f>
        <v>1</v>
      </c>
      <c r="I6" s="21">
        <f>G6*0.025</f>
        <v>2.5</v>
      </c>
      <c r="J6" s="21">
        <f>G6*0.05</f>
        <v>5</v>
      </c>
      <c r="K6" s="23"/>
      <c r="L6" s="20">
        <v>100</v>
      </c>
      <c r="M6" s="21">
        <f>_xlfn.NORM.DIST($L6*M$17,0,1,TRUE)</f>
        <v>0.84134474606854304</v>
      </c>
      <c r="N6" s="21">
        <f t="shared" ref="N6:O6" si="2">_xlfn.NORM.DIST($L6*N$17,0,1,TRUE)</f>
        <v>0.99379033467422384</v>
      </c>
      <c r="O6" s="21">
        <f t="shared" si="2"/>
        <v>0.99999971334842808</v>
      </c>
      <c r="P6" s="6"/>
      <c r="Q6" s="14"/>
      <c r="R6" s="14"/>
      <c r="S6" s="14"/>
      <c r="T6" s="2"/>
      <c r="U6" s="3"/>
      <c r="V6" s="6"/>
    </row>
    <row r="7" spans="2:22" x14ac:dyDescent="0.35">
      <c r="B7" s="24">
        <v>50</v>
      </c>
      <c r="C7" s="25">
        <f>(M7-0.5)*2</f>
        <v>0.38292492254802624</v>
      </c>
      <c r="D7" s="25">
        <f t="shared" ref="D7:E7" si="3">(N7-0.5)*2</f>
        <v>0.78870045266628952</v>
      </c>
      <c r="E7" s="25">
        <f t="shared" si="3"/>
        <v>0.98758066934844768</v>
      </c>
      <c r="F7" s="22"/>
      <c r="G7" s="24">
        <v>50</v>
      </c>
      <c r="H7" s="25">
        <f>G7*0.01</f>
        <v>0.5</v>
      </c>
      <c r="I7" s="25">
        <f>G7*0.025</f>
        <v>1.25</v>
      </c>
      <c r="J7" s="25">
        <f>G7*0.05</f>
        <v>2.5</v>
      </c>
      <c r="K7" s="23"/>
      <c r="L7" s="24">
        <v>50</v>
      </c>
      <c r="M7" s="25">
        <f t="shared" ref="M7:O15" si="4">_xlfn.NORM.DIST($L7*M$17,0,1,TRUE)</f>
        <v>0.69146246127401312</v>
      </c>
      <c r="N7" s="25">
        <f t="shared" si="4"/>
        <v>0.89435022633314476</v>
      </c>
      <c r="O7" s="25">
        <f t="shared" si="4"/>
        <v>0.99379033467422384</v>
      </c>
      <c r="P7" s="6"/>
      <c r="Q7" s="14"/>
      <c r="R7" s="14"/>
      <c r="S7" s="14"/>
      <c r="T7" s="2"/>
      <c r="U7" s="3"/>
      <c r="V7" s="6"/>
    </row>
    <row r="8" spans="2:22" x14ac:dyDescent="0.35">
      <c r="B8" s="26">
        <v>20</v>
      </c>
      <c r="C8" s="27">
        <f t="shared" ref="C8:C15" si="5">(M8-0.5)*2</f>
        <v>0.15851941887820598</v>
      </c>
      <c r="D8" s="27">
        <f t="shared" ref="D8:D15" si="6">(N8-0.5)*2</f>
        <v>0.38292492254802624</v>
      </c>
      <c r="E8" s="27">
        <f t="shared" ref="E8:E15" si="7">(O8-0.5)*2</f>
        <v>0.68268949213708607</v>
      </c>
      <c r="F8" s="22"/>
      <c r="G8" s="26">
        <v>20</v>
      </c>
      <c r="H8" s="27">
        <f t="shared" ref="H8:H15" si="8">G8*0.01</f>
        <v>0.2</v>
      </c>
      <c r="I8" s="27">
        <f t="shared" ref="I8:I15" si="9">G8*0.025</f>
        <v>0.5</v>
      </c>
      <c r="J8" s="27">
        <f t="shared" ref="J8:J15" si="10">G8*0.05</f>
        <v>1</v>
      </c>
      <c r="K8" s="23"/>
      <c r="L8" s="26">
        <v>20</v>
      </c>
      <c r="M8" s="27">
        <f t="shared" si="4"/>
        <v>0.57925970943910299</v>
      </c>
      <c r="N8" s="27">
        <f t="shared" si="4"/>
        <v>0.69146246127401312</v>
      </c>
      <c r="O8" s="27">
        <f t="shared" si="4"/>
        <v>0.84134474606854304</v>
      </c>
      <c r="P8" s="6"/>
      <c r="Q8" s="14"/>
      <c r="R8" s="14"/>
      <c r="S8" s="14"/>
      <c r="T8" s="2"/>
      <c r="U8" s="3"/>
      <c r="V8" s="6"/>
    </row>
    <row r="9" spans="2:22" x14ac:dyDescent="0.35">
      <c r="B9" s="24">
        <v>10</v>
      </c>
      <c r="C9" s="25">
        <f t="shared" si="5"/>
        <v>7.9655674554057976E-2</v>
      </c>
      <c r="D9" s="25">
        <f t="shared" si="6"/>
        <v>0.1974126513658474</v>
      </c>
      <c r="E9" s="25">
        <f t="shared" si="7"/>
        <v>0.38292492254802624</v>
      </c>
      <c r="F9" s="22"/>
      <c r="G9" s="24">
        <v>10</v>
      </c>
      <c r="H9" s="25">
        <f t="shared" si="8"/>
        <v>0.1</v>
      </c>
      <c r="I9" s="25">
        <f t="shared" si="9"/>
        <v>0.25</v>
      </c>
      <c r="J9" s="25">
        <f t="shared" si="10"/>
        <v>0.5</v>
      </c>
      <c r="K9" s="23"/>
      <c r="L9" s="24">
        <v>10</v>
      </c>
      <c r="M9" s="25">
        <f t="shared" si="4"/>
        <v>0.53982783727702899</v>
      </c>
      <c r="N9" s="25">
        <f t="shared" si="4"/>
        <v>0.5987063256829237</v>
      </c>
      <c r="O9" s="25">
        <f t="shared" si="4"/>
        <v>0.69146246127401312</v>
      </c>
      <c r="P9" s="6"/>
      <c r="Q9" s="14"/>
      <c r="R9" s="14"/>
      <c r="S9" s="14"/>
      <c r="T9" s="2"/>
      <c r="U9" s="3"/>
      <c r="V9" s="6"/>
    </row>
    <row r="10" spans="2:22" x14ac:dyDescent="0.35">
      <c r="B10" s="26">
        <v>5</v>
      </c>
      <c r="C10" s="27">
        <f t="shared" si="5"/>
        <v>3.9877611676744973E-2</v>
      </c>
      <c r="D10" s="27">
        <f t="shared" si="6"/>
        <v>9.9476449660225841E-2</v>
      </c>
      <c r="E10" s="27">
        <f t="shared" si="7"/>
        <v>0.1974126513658474</v>
      </c>
      <c r="F10" s="22"/>
      <c r="G10" s="26">
        <v>5</v>
      </c>
      <c r="H10" s="27">
        <f t="shared" si="8"/>
        <v>0.05</v>
      </c>
      <c r="I10" s="27">
        <f t="shared" si="9"/>
        <v>0.125</v>
      </c>
      <c r="J10" s="27">
        <f t="shared" si="10"/>
        <v>0.25</v>
      </c>
      <c r="K10" s="23"/>
      <c r="L10" s="26">
        <v>5</v>
      </c>
      <c r="M10" s="27">
        <f t="shared" si="4"/>
        <v>0.51993880583837249</v>
      </c>
      <c r="N10" s="27">
        <f t="shared" si="4"/>
        <v>0.54973822483011292</v>
      </c>
      <c r="O10" s="27">
        <f t="shared" si="4"/>
        <v>0.5987063256829237</v>
      </c>
      <c r="P10" s="6"/>
      <c r="Q10" s="14"/>
      <c r="R10" s="14"/>
      <c r="S10" s="14"/>
      <c r="T10" s="2"/>
      <c r="U10" s="3"/>
      <c r="V10" s="6"/>
    </row>
    <row r="11" spans="2:22" x14ac:dyDescent="0.35">
      <c r="B11" s="24">
        <v>2</v>
      </c>
      <c r="C11" s="25">
        <f t="shared" si="5"/>
        <v>1.5956627433804105E-2</v>
      </c>
      <c r="D11" s="25">
        <f t="shared" si="6"/>
        <v>3.9877611676744973E-2</v>
      </c>
      <c r="E11" s="25">
        <f t="shared" si="7"/>
        <v>7.9655674554057976E-2</v>
      </c>
      <c r="F11" s="22"/>
      <c r="G11" s="24">
        <v>2</v>
      </c>
      <c r="H11" s="25">
        <f t="shared" si="8"/>
        <v>0.02</v>
      </c>
      <c r="I11" s="25">
        <f t="shared" si="9"/>
        <v>0.05</v>
      </c>
      <c r="J11" s="25">
        <f t="shared" si="10"/>
        <v>0.1</v>
      </c>
      <c r="K11" s="23"/>
      <c r="L11" s="24">
        <v>2</v>
      </c>
      <c r="M11" s="25">
        <f t="shared" si="4"/>
        <v>0.50797831371690205</v>
      </c>
      <c r="N11" s="25">
        <f t="shared" si="4"/>
        <v>0.51993880583837249</v>
      </c>
      <c r="O11" s="25">
        <f t="shared" si="4"/>
        <v>0.53982783727702899</v>
      </c>
      <c r="P11" s="6"/>
      <c r="Q11" s="14"/>
      <c r="R11" s="14"/>
      <c r="S11" s="14"/>
      <c r="T11" s="2"/>
      <c r="U11" s="3"/>
      <c r="V11" s="6"/>
    </row>
    <row r="12" spans="2:22" x14ac:dyDescent="0.35">
      <c r="B12" s="26">
        <v>1</v>
      </c>
      <c r="C12" s="27">
        <f t="shared" si="5"/>
        <v>7.978712629263196E-3</v>
      </c>
      <c r="D12" s="27">
        <f t="shared" si="6"/>
        <v>1.9945036390476067E-2</v>
      </c>
      <c r="E12" s="27">
        <f t="shared" si="7"/>
        <v>3.9877611676744973E-2</v>
      </c>
      <c r="F12" s="22"/>
      <c r="G12" s="26">
        <v>1</v>
      </c>
      <c r="H12" s="27">
        <f t="shared" si="8"/>
        <v>0.01</v>
      </c>
      <c r="I12" s="27">
        <f t="shared" si="9"/>
        <v>2.5000000000000001E-2</v>
      </c>
      <c r="J12" s="27">
        <f t="shared" si="10"/>
        <v>0.05</v>
      </c>
      <c r="K12" s="23"/>
      <c r="L12" s="26">
        <v>1</v>
      </c>
      <c r="M12" s="27">
        <f t="shared" si="4"/>
        <v>0.5039893563146316</v>
      </c>
      <c r="N12" s="27">
        <f t="shared" si="4"/>
        <v>0.50997251819523803</v>
      </c>
      <c r="O12" s="27">
        <f t="shared" si="4"/>
        <v>0.51993880583837249</v>
      </c>
      <c r="P12" s="6"/>
      <c r="Q12" s="14"/>
      <c r="R12" s="14"/>
      <c r="S12" s="14"/>
      <c r="T12" s="2"/>
      <c r="U12" s="3"/>
      <c r="V12" s="6"/>
    </row>
    <row r="13" spans="2:22" x14ac:dyDescent="0.35">
      <c r="B13" s="24">
        <v>0.5</v>
      </c>
      <c r="C13" s="25">
        <f t="shared" si="5"/>
        <v>3.9894061814815807E-3</v>
      </c>
      <c r="D13" s="25">
        <f t="shared" si="6"/>
        <v>9.9732972880759441E-3</v>
      </c>
      <c r="E13" s="25">
        <f t="shared" si="7"/>
        <v>1.9945036390476067E-2</v>
      </c>
      <c r="F13" s="22"/>
      <c r="G13" s="24">
        <v>0.5</v>
      </c>
      <c r="H13" s="25">
        <f t="shared" si="8"/>
        <v>5.0000000000000001E-3</v>
      </c>
      <c r="I13" s="25">
        <f t="shared" si="9"/>
        <v>1.2500000000000001E-2</v>
      </c>
      <c r="J13" s="25">
        <f t="shared" si="10"/>
        <v>2.5000000000000001E-2</v>
      </c>
      <c r="K13" s="23"/>
      <c r="L13" s="24">
        <v>0.5</v>
      </c>
      <c r="M13" s="25">
        <f t="shared" si="4"/>
        <v>0.50199470309074079</v>
      </c>
      <c r="N13" s="25">
        <f t="shared" si="4"/>
        <v>0.50498664864403797</v>
      </c>
      <c r="O13" s="25">
        <f t="shared" si="4"/>
        <v>0.50997251819523803</v>
      </c>
      <c r="P13" s="6"/>
      <c r="Q13" s="14"/>
      <c r="R13" s="14"/>
      <c r="S13" s="14"/>
      <c r="T13" s="2"/>
      <c r="U13" s="3"/>
      <c r="V13" s="6"/>
    </row>
    <row r="14" spans="2:22" x14ac:dyDescent="0.35">
      <c r="B14" s="26">
        <v>0.2</v>
      </c>
      <c r="C14" s="27">
        <f t="shared" si="5"/>
        <v>1.595768057760294E-3</v>
      </c>
      <c r="D14" s="27">
        <f t="shared" si="6"/>
        <v>3.9894061814815807E-3</v>
      </c>
      <c r="E14" s="27">
        <f t="shared" si="7"/>
        <v>7.978712629263196E-3</v>
      </c>
      <c r="F14" s="22"/>
      <c r="G14" s="26">
        <v>0.2</v>
      </c>
      <c r="H14" s="27">
        <f t="shared" si="8"/>
        <v>2E-3</v>
      </c>
      <c r="I14" s="27">
        <f t="shared" si="9"/>
        <v>5.000000000000001E-3</v>
      </c>
      <c r="J14" s="27">
        <f t="shared" si="10"/>
        <v>1.0000000000000002E-2</v>
      </c>
      <c r="K14" s="23"/>
      <c r="L14" s="26">
        <v>0.2</v>
      </c>
      <c r="M14" s="27">
        <f t="shared" si="4"/>
        <v>0.50079788402888015</v>
      </c>
      <c r="N14" s="27">
        <f t="shared" si="4"/>
        <v>0.50199470309074079</v>
      </c>
      <c r="O14" s="27">
        <f t="shared" si="4"/>
        <v>0.5039893563146316</v>
      </c>
      <c r="P14" s="6"/>
      <c r="Q14" s="14"/>
      <c r="R14" s="14"/>
      <c r="S14" s="14"/>
      <c r="T14" s="2"/>
      <c r="U14" s="3"/>
      <c r="V14" s="6"/>
    </row>
    <row r="15" spans="2:22" x14ac:dyDescent="0.35">
      <c r="B15" s="28">
        <v>0.1</v>
      </c>
      <c r="C15" s="29">
        <f t="shared" si="5"/>
        <v>7.9788442782202651E-4</v>
      </c>
      <c r="D15" s="29">
        <f t="shared" si="6"/>
        <v>1.9947093241847735E-3</v>
      </c>
      <c r="E15" s="29">
        <f t="shared" si="7"/>
        <v>3.9894061814815807E-3</v>
      </c>
      <c r="F15" s="22"/>
      <c r="G15" s="28">
        <v>0.1</v>
      </c>
      <c r="H15" s="29">
        <f t="shared" si="8"/>
        <v>1E-3</v>
      </c>
      <c r="I15" s="29">
        <f t="shared" si="9"/>
        <v>2.5000000000000005E-3</v>
      </c>
      <c r="J15" s="29">
        <f t="shared" si="10"/>
        <v>5.000000000000001E-3</v>
      </c>
      <c r="K15" s="23"/>
      <c r="L15" s="28">
        <v>0.1</v>
      </c>
      <c r="M15" s="29">
        <f t="shared" si="4"/>
        <v>0.50039894221391101</v>
      </c>
      <c r="N15" s="29">
        <f t="shared" si="4"/>
        <v>0.50099735466209239</v>
      </c>
      <c r="O15" s="29">
        <f t="shared" si="4"/>
        <v>0.50199470309074079</v>
      </c>
      <c r="P15" s="6"/>
      <c r="Q15" s="14"/>
      <c r="R15" s="14"/>
      <c r="S15" s="14"/>
      <c r="T15" s="2"/>
      <c r="U15" s="3"/>
      <c r="V15" s="6"/>
    </row>
    <row r="16" spans="2:22" x14ac:dyDescent="0.35">
      <c r="B16" s="9"/>
      <c r="C16" s="4"/>
      <c r="D16" s="4"/>
      <c r="E16" s="13"/>
      <c r="F16" s="13"/>
      <c r="G16" s="9"/>
      <c r="H16" s="4"/>
      <c r="I16" s="4"/>
      <c r="J16" s="13"/>
      <c r="L16" s="9"/>
      <c r="M16" s="4"/>
      <c r="N16" s="4"/>
      <c r="O16" s="13"/>
      <c r="P16" s="6"/>
      <c r="Q16" s="9"/>
      <c r="R16" s="4"/>
      <c r="S16" s="10"/>
      <c r="T16" s="11"/>
      <c r="U16" s="5"/>
      <c r="V16" s="6"/>
    </row>
    <row r="17" spans="12:15" x14ac:dyDescent="0.35">
      <c r="L17" t="s">
        <v>6</v>
      </c>
      <c r="M17">
        <v>0.01</v>
      </c>
      <c r="N17">
        <v>2.5000000000000001E-2</v>
      </c>
      <c r="O17">
        <v>0.05</v>
      </c>
    </row>
  </sheetData>
  <mergeCells count="10">
    <mergeCell ref="Q2:U2"/>
    <mergeCell ref="B4:B5"/>
    <mergeCell ref="B3:E3"/>
    <mergeCell ref="C4:E4"/>
    <mergeCell ref="G4:G5"/>
    <mergeCell ref="H4:J4"/>
    <mergeCell ref="L4:L5"/>
    <mergeCell ref="M4:O4"/>
    <mergeCell ref="G3:J3"/>
    <mergeCell ref="L3:O3"/>
  </mergeCells>
  <printOptions horizontalCentered="1" verticalCentered="1"/>
  <pageMargins left="0.7" right="0.7" top="0.75" bottom="0.75" header="0.3" footer="0.3"/>
  <pageSetup scale="12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Amount</vt:lpstr>
      <vt:lpstr>Count</vt:lpstr>
      <vt:lpstr>PolSz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B. Atkinson</dc:creator>
  <cp:lastModifiedBy>Cindy MacDonald</cp:lastModifiedBy>
  <cp:lastPrinted>2018-07-09T19:20:05Z</cp:lastPrinted>
  <dcterms:created xsi:type="dcterms:W3CDTF">2018-07-04T19:57:31Z</dcterms:created>
  <dcterms:modified xsi:type="dcterms:W3CDTF">2019-02-15T18:02:36Z</dcterms:modified>
</cp:coreProperties>
</file>